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827"/>
  <workbookPr defaultThemeVersion="166925"/>
  <mc:AlternateContent xmlns:mc="http://schemas.openxmlformats.org/markup-compatibility/2006">
    <mc:Choice Requires="x15">
      <x15ac:absPath xmlns:x15ac="http://schemas.microsoft.com/office/spreadsheetml/2010/11/ac" url="D:\Users\Alumno\Downloads\"/>
    </mc:Choice>
  </mc:AlternateContent>
  <xr:revisionPtr revIDLastSave="0" documentId="13_ncr:1_{28840288-2803-44A5-BB17-61B72F80D4D5}" xr6:coauthVersionLast="37" xr6:coauthVersionMax="47" xr10:uidLastSave="{00000000-0000-0000-0000-000000000000}"/>
  <workbookProtection workbookAlgorithmName="SHA-512" workbookHashValue="dv7v132C/D/+h7utWOJ3SezlQZ3nUKxbUjwv/OI3SfFAC4MeyrBTBIk61tnzI1kLFb2/EAqROKtt5Cusp++m3Q==" workbookSaltValue="lFC48Z+cDcSlkNGwVox99w==" workbookSpinCount="100000" lockStructure="1"/>
  <bookViews>
    <workbookView xWindow="0" yWindow="0" windowWidth="16410" windowHeight="6945" tabRatio="898" activeTab="3" xr2:uid="{A1B4A994-8CCF-404B-BB4C-30134744D08C}"/>
  </bookViews>
  <sheets>
    <sheet name="Instrucciones" sheetId="2" r:id="rId1"/>
    <sheet name=" Costos variables" sheetId="8" r:id="rId2"/>
    <sheet name="Costos fijos " sheetId="6" r:id="rId3"/>
    <sheet name="Resumen" sheetId="5" r:id="rId4"/>
    <sheet name="Tabla" sheetId="9" state="hidden" r:id="rId5"/>
  </sheets>
  <definedNames>
    <definedName name="_xlnm._FilterDatabase" localSheetId="4" hidden="1">Tabla!$A$1:$AM$293</definedName>
  </definedNames>
  <calcPr calcId="1790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E64" i="5" l="1"/>
  <c r="AY64" i="5"/>
  <c r="AS64" i="5"/>
  <c r="AM64" i="5"/>
  <c r="AG64" i="5"/>
  <c r="AA64" i="5"/>
  <c r="U64" i="5"/>
  <c r="O64" i="5"/>
  <c r="I64" i="5"/>
  <c r="CC37" i="8"/>
  <c r="CB37" i="8"/>
  <c r="CA37" i="8"/>
  <c r="BZ37" i="8"/>
  <c r="BY37" i="8"/>
  <c r="BX37" i="8"/>
  <c r="BW37" i="8"/>
  <c r="BV37" i="8"/>
  <c r="BU37" i="8"/>
  <c r="BT37" i="8"/>
  <c r="CC36" i="8"/>
  <c r="CB36" i="8"/>
  <c r="CA36" i="8"/>
  <c r="BZ36" i="8"/>
  <c r="BY36" i="8"/>
  <c r="BX36" i="8"/>
  <c r="BW36" i="8"/>
  <c r="BV36" i="8"/>
  <c r="BU36" i="8"/>
  <c r="BT36" i="8"/>
  <c r="CC35" i="8"/>
  <c r="CB35" i="8"/>
  <c r="CA35" i="8"/>
  <c r="BZ35" i="8"/>
  <c r="BY35" i="8"/>
  <c r="BX35" i="8"/>
  <c r="BW35" i="8"/>
  <c r="BV35" i="8"/>
  <c r="BU35" i="8"/>
  <c r="BT35" i="8"/>
  <c r="CC34" i="8"/>
  <c r="CB34" i="8"/>
  <c r="CA34" i="8"/>
  <c r="BZ34" i="8"/>
  <c r="BY34" i="8"/>
  <c r="BX34" i="8"/>
  <c r="BW34" i="8"/>
  <c r="BV34" i="8"/>
  <c r="BU34" i="8"/>
  <c r="BT34" i="8"/>
  <c r="CC33" i="8"/>
  <c r="CB33" i="8"/>
  <c r="CA33" i="8"/>
  <c r="BZ33" i="8"/>
  <c r="BY33" i="8"/>
  <c r="BX33" i="8"/>
  <c r="BW33" i="8"/>
  <c r="BV33" i="8"/>
  <c r="BU33" i="8"/>
  <c r="BT33" i="8"/>
  <c r="CC32" i="8"/>
  <c r="CB32" i="8"/>
  <c r="CA32" i="8"/>
  <c r="BZ32" i="8"/>
  <c r="BY32" i="8"/>
  <c r="BX32" i="8"/>
  <c r="BW32" i="8"/>
  <c r="BV32" i="8"/>
  <c r="BU32" i="8"/>
  <c r="BT32" i="8"/>
  <c r="CC31" i="8"/>
  <c r="CB31" i="8"/>
  <c r="CA31" i="8"/>
  <c r="BZ31" i="8"/>
  <c r="BY31" i="8"/>
  <c r="BX31" i="8"/>
  <c r="BW31" i="8"/>
  <c r="BV31" i="8"/>
  <c r="BU31" i="8"/>
  <c r="CB7" i="8"/>
  <c r="CC7" i="8"/>
  <c r="CB8" i="8"/>
  <c r="CC8" i="8"/>
  <c r="CB9" i="8"/>
  <c r="CC9" i="8"/>
  <c r="CB10" i="8"/>
  <c r="CC10" i="8"/>
  <c r="CB11" i="8"/>
  <c r="CC11" i="8"/>
  <c r="CB12" i="8"/>
  <c r="CC12" i="8"/>
  <c r="CB13" i="8"/>
  <c r="CC13" i="8"/>
  <c r="CB14" i="8"/>
  <c r="CC14" i="8"/>
  <c r="CB15" i="8"/>
  <c r="CC15" i="8"/>
  <c r="CB16" i="8"/>
  <c r="CC16" i="8"/>
  <c r="CB17" i="8"/>
  <c r="CC17" i="8"/>
  <c r="CB18" i="8"/>
  <c r="CC18" i="8"/>
  <c r="CB19" i="8"/>
  <c r="CC19" i="8"/>
  <c r="CB20" i="8"/>
  <c r="CC20" i="8"/>
  <c r="CB21" i="8"/>
  <c r="CC21" i="8"/>
  <c r="CB22" i="8"/>
  <c r="CC22" i="8"/>
  <c r="CB23" i="8"/>
  <c r="CC23" i="8"/>
  <c r="CB24" i="8"/>
  <c r="CC24" i="8"/>
  <c r="CB25" i="8"/>
  <c r="CC25" i="8"/>
  <c r="BY7" i="8"/>
  <c r="BZ7" i="8"/>
  <c r="CA7" i="8"/>
  <c r="BX8" i="8"/>
  <c r="BY8" i="8"/>
  <c r="BZ8" i="8"/>
  <c r="CA8" i="8"/>
  <c r="BX9" i="8"/>
  <c r="BY9" i="8"/>
  <c r="BZ9" i="8"/>
  <c r="CA9" i="8"/>
  <c r="BX10" i="8"/>
  <c r="BY10" i="8"/>
  <c r="BZ10" i="8"/>
  <c r="CA10" i="8"/>
  <c r="BX11" i="8"/>
  <c r="BY11" i="8"/>
  <c r="BZ11" i="8"/>
  <c r="CA11" i="8"/>
  <c r="BX12" i="8"/>
  <c r="BY12" i="8"/>
  <c r="BZ12" i="8"/>
  <c r="CA12" i="8"/>
  <c r="BX13" i="8"/>
  <c r="BY13" i="8"/>
  <c r="BZ13" i="8"/>
  <c r="CA13" i="8"/>
  <c r="BX14" i="8"/>
  <c r="BY14" i="8"/>
  <c r="BZ14" i="8"/>
  <c r="CA14" i="8"/>
  <c r="BX15" i="8"/>
  <c r="BY15" i="8"/>
  <c r="BZ15" i="8"/>
  <c r="CA15" i="8"/>
  <c r="BX16" i="8"/>
  <c r="BY16" i="8"/>
  <c r="BZ16" i="8"/>
  <c r="CA16" i="8"/>
  <c r="BX17" i="8"/>
  <c r="BY17" i="8"/>
  <c r="BZ17" i="8"/>
  <c r="CA17" i="8"/>
  <c r="BX18" i="8"/>
  <c r="BY18" i="8"/>
  <c r="BZ18" i="8"/>
  <c r="CA18" i="8"/>
  <c r="BX19" i="8"/>
  <c r="BY19" i="8"/>
  <c r="BZ19" i="8"/>
  <c r="CA19" i="8"/>
  <c r="BX20" i="8"/>
  <c r="BY20" i="8"/>
  <c r="BZ20" i="8"/>
  <c r="CA20" i="8"/>
  <c r="BX21" i="8"/>
  <c r="BY21" i="8"/>
  <c r="BZ21" i="8"/>
  <c r="CA21" i="8"/>
  <c r="BX22" i="8"/>
  <c r="BY22" i="8"/>
  <c r="BZ22" i="8"/>
  <c r="CA22" i="8"/>
  <c r="BX23" i="8"/>
  <c r="BY23" i="8"/>
  <c r="BZ23" i="8"/>
  <c r="CA23" i="8"/>
  <c r="BX24" i="8"/>
  <c r="BY24" i="8"/>
  <c r="BZ24" i="8"/>
  <c r="CA24" i="8"/>
  <c r="BX25" i="8"/>
  <c r="BY25" i="8"/>
  <c r="BZ25" i="8"/>
  <c r="CA25" i="8"/>
  <c r="BV13" i="8"/>
  <c r="BV14" i="8"/>
  <c r="BW14" i="8"/>
  <c r="BV15" i="8"/>
  <c r="BW15" i="8"/>
  <c r="BV16" i="8"/>
  <c r="BW16" i="8"/>
  <c r="BV17" i="8"/>
  <c r="BW17" i="8"/>
  <c r="BV18" i="8"/>
  <c r="BW18" i="8"/>
  <c r="BV19" i="8"/>
  <c r="BW19" i="8"/>
  <c r="BV20" i="8"/>
  <c r="BW20" i="8"/>
  <c r="BV21" i="8"/>
  <c r="BW21" i="8"/>
  <c r="BV22" i="8"/>
  <c r="BW22" i="8"/>
  <c r="BV23" i="8"/>
  <c r="BW23" i="8"/>
  <c r="BV24" i="8"/>
  <c r="BW24" i="8"/>
  <c r="BV25" i="8"/>
  <c r="BW25" i="8"/>
  <c r="BU15" i="8"/>
  <c r="BU16" i="8"/>
  <c r="BU17" i="8"/>
  <c r="BU18" i="8"/>
  <c r="BU19" i="8"/>
  <c r="BU20" i="8"/>
  <c r="BU21" i="8"/>
  <c r="BU22" i="8"/>
  <c r="BU23" i="8"/>
  <c r="BU24" i="8"/>
  <c r="BU25" i="8"/>
  <c r="BT7" i="8"/>
  <c r="BT8" i="8"/>
  <c r="BT9" i="8"/>
  <c r="BT10" i="8"/>
  <c r="BT11" i="8"/>
  <c r="BT12" i="8"/>
  <c r="BT13" i="8"/>
  <c r="BT14" i="8"/>
  <c r="BT15" i="8"/>
  <c r="BT16" i="8"/>
  <c r="BT17" i="8"/>
  <c r="BT18" i="8"/>
  <c r="BT19" i="8"/>
  <c r="BT20" i="8"/>
  <c r="BT21" i="8"/>
  <c r="BT22" i="8"/>
  <c r="BT23" i="8"/>
  <c r="BT24" i="8"/>
  <c r="BT25" i="8"/>
  <c r="BP25" i="8"/>
  <c r="BJ25" i="8"/>
  <c r="BD25" i="8"/>
  <c r="AX25" i="8"/>
  <c r="AR25" i="8"/>
  <c r="AL25" i="8"/>
  <c r="AF25" i="8"/>
  <c r="Z25" i="8"/>
  <c r="T25" i="8"/>
  <c r="N25" i="8"/>
  <c r="I25" i="8"/>
  <c r="BP24" i="8"/>
  <c r="BJ24" i="8"/>
  <c r="BD24" i="8"/>
  <c r="AX24" i="8"/>
  <c r="AR24" i="8"/>
  <c r="AL24" i="8"/>
  <c r="AF24" i="8"/>
  <c r="Z24" i="8"/>
  <c r="T24" i="8"/>
  <c r="N24" i="8"/>
  <c r="I24" i="8"/>
  <c r="BP23" i="8"/>
  <c r="BJ23" i="8"/>
  <c r="BD23" i="8"/>
  <c r="AX23" i="8"/>
  <c r="AR23" i="8"/>
  <c r="AL23" i="8"/>
  <c r="AF23" i="8"/>
  <c r="Z23" i="8"/>
  <c r="T23" i="8"/>
  <c r="N23" i="8"/>
  <c r="I23" i="8"/>
  <c r="BP22" i="8"/>
  <c r="BJ22" i="8"/>
  <c r="BD22" i="8"/>
  <c r="AX22" i="8"/>
  <c r="AR22" i="8"/>
  <c r="AL22" i="8"/>
  <c r="AF22" i="8"/>
  <c r="Z22" i="8"/>
  <c r="T22" i="8"/>
  <c r="N22" i="8"/>
  <c r="I22" i="8"/>
  <c r="BP21" i="8"/>
  <c r="BJ21" i="8"/>
  <c r="BD21" i="8"/>
  <c r="AX21" i="8"/>
  <c r="AR21" i="8"/>
  <c r="AL21" i="8"/>
  <c r="AF21" i="8"/>
  <c r="Z21" i="8"/>
  <c r="T21" i="8"/>
  <c r="N21" i="8"/>
  <c r="I21" i="8"/>
  <c r="BP20" i="8"/>
  <c r="BJ20" i="8"/>
  <c r="BD20" i="8"/>
  <c r="AX20" i="8"/>
  <c r="AR20" i="8"/>
  <c r="AL20" i="8"/>
  <c r="AF20" i="8"/>
  <c r="Z20" i="8"/>
  <c r="T20" i="8"/>
  <c r="N20" i="8"/>
  <c r="I20" i="8"/>
  <c r="BP19" i="8"/>
  <c r="BJ19" i="8"/>
  <c r="BD19" i="8"/>
  <c r="AX19" i="8"/>
  <c r="AR19" i="8"/>
  <c r="AL19" i="8"/>
  <c r="AF19" i="8"/>
  <c r="Z19" i="8"/>
  <c r="T19" i="8"/>
  <c r="N19" i="8"/>
  <c r="I19" i="8"/>
  <c r="BP18" i="8"/>
  <c r="BJ18" i="8"/>
  <c r="BD18" i="8"/>
  <c r="AX18" i="8"/>
  <c r="AR18" i="8"/>
  <c r="AL18" i="8"/>
  <c r="AF18" i="8"/>
  <c r="Z18" i="8"/>
  <c r="T18" i="8"/>
  <c r="N18" i="8"/>
  <c r="I18" i="8"/>
  <c r="BP17" i="8"/>
  <c r="BJ17" i="8"/>
  <c r="BD17" i="8"/>
  <c r="AX17" i="8"/>
  <c r="AR17" i="8"/>
  <c r="AL17" i="8"/>
  <c r="AF17" i="8"/>
  <c r="Z17" i="8"/>
  <c r="T17" i="8"/>
  <c r="N17" i="8"/>
  <c r="I17" i="8"/>
  <c r="BP16" i="8"/>
  <c r="BJ16" i="8"/>
  <c r="BD16" i="8"/>
  <c r="AX16" i="8"/>
  <c r="AR16" i="8"/>
  <c r="AL16" i="8"/>
  <c r="AF16" i="8"/>
  <c r="Z16" i="8"/>
  <c r="T16" i="8"/>
  <c r="N16" i="8"/>
  <c r="I16" i="8"/>
  <c r="BP15" i="8"/>
  <c r="BJ15" i="8"/>
  <c r="BD15" i="8"/>
  <c r="AX15" i="8"/>
  <c r="AR15" i="8"/>
  <c r="AL15" i="8"/>
  <c r="AF15" i="8"/>
  <c r="Z15" i="8"/>
  <c r="T15" i="8"/>
  <c r="N15" i="8"/>
  <c r="I15" i="8"/>
  <c r="BP14" i="8"/>
  <c r="BJ14" i="8"/>
  <c r="BD14" i="8"/>
  <c r="AX14" i="8"/>
  <c r="AR14" i="8"/>
  <c r="AL14" i="8"/>
  <c r="AF14" i="8"/>
  <c r="Z14" i="8"/>
  <c r="N14" i="8"/>
  <c r="I14" i="8"/>
  <c r="BP13" i="8"/>
  <c r="BJ13" i="8"/>
  <c r="BD13" i="8"/>
  <c r="AX13" i="8"/>
  <c r="AR13" i="8"/>
  <c r="AL13" i="8"/>
  <c r="Z13" i="8"/>
  <c r="N13" i="8"/>
  <c r="I13" i="8"/>
  <c r="N12" i="8"/>
  <c r="I12" i="8"/>
  <c r="N11" i="8"/>
  <c r="I11" i="8"/>
  <c r="N10" i="8"/>
  <c r="I10" i="8"/>
  <c r="N9" i="8"/>
  <c r="I9" i="8"/>
  <c r="N8" i="8"/>
  <c r="I8" i="8"/>
  <c r="N7" i="8"/>
  <c r="I7" i="8"/>
  <c r="F1012" i="8"/>
  <c r="L299" i="9"/>
  <c r="L269" i="9"/>
  <c r="L239" i="9"/>
  <c r="L209" i="9"/>
  <c r="L179" i="9"/>
  <c r="L149" i="9"/>
  <c r="L118" i="9"/>
  <c r="L88" i="9"/>
  <c r="L58" i="9"/>
  <c r="L28" i="9"/>
  <c r="F1019" i="8"/>
  <c r="BO24" i="8"/>
  <c r="BI24" i="8"/>
  <c r="BK24" i="8" s="1"/>
  <c r="BL24" i="8" s="1"/>
  <c r="BC24" i="8"/>
  <c r="BE24" i="8" s="1"/>
  <c r="BF24" i="8" s="1"/>
  <c r="H20" i="9" s="1"/>
  <c r="AW24" i="8"/>
  <c r="AY24" i="8" s="1"/>
  <c r="AZ24" i="8" s="1"/>
  <c r="G20" i="9" s="1"/>
  <c r="AQ24" i="8"/>
  <c r="AK24" i="8"/>
  <c r="AM24" i="8" s="1"/>
  <c r="AN24" i="8" s="1"/>
  <c r="E20" i="9" s="1"/>
  <c r="AE24" i="8"/>
  <c r="AG24" i="8" s="1"/>
  <c r="AH24" i="8" s="1"/>
  <c r="D20" i="9" s="1"/>
  <c r="Y24" i="8"/>
  <c r="AA24" i="8" s="1"/>
  <c r="AB24" i="8" s="1"/>
  <c r="C20" i="9" s="1"/>
  <c r="S24" i="8"/>
  <c r="M24" i="8"/>
  <c r="O24" i="8" s="1"/>
  <c r="P24" i="8" s="1"/>
  <c r="A20" i="9" s="1"/>
  <c r="H24" i="8"/>
  <c r="BO23" i="8"/>
  <c r="BQ23" i="8" s="1"/>
  <c r="BR23" i="8" s="1"/>
  <c r="J19" i="9" s="1"/>
  <c r="BI23" i="8"/>
  <c r="BC23" i="8"/>
  <c r="BE23" i="8" s="1"/>
  <c r="BF23" i="8" s="1"/>
  <c r="AW23" i="8"/>
  <c r="AY23" i="8" s="1"/>
  <c r="AZ23" i="8" s="1"/>
  <c r="G19" i="9" s="1"/>
  <c r="AQ23" i="8"/>
  <c r="AS23" i="8" s="1"/>
  <c r="AT23" i="8" s="1"/>
  <c r="F19" i="9" s="1"/>
  <c r="AK23" i="8"/>
  <c r="AE23" i="8"/>
  <c r="AG23" i="8" s="1"/>
  <c r="AH23" i="8" s="1"/>
  <c r="D19" i="9" s="1"/>
  <c r="Y23" i="8"/>
  <c r="AA23" i="8" s="1"/>
  <c r="AB23" i="8" s="1"/>
  <c r="C19" i="9" s="1"/>
  <c r="S23" i="8"/>
  <c r="U23" i="8" s="1"/>
  <c r="V23" i="8" s="1"/>
  <c r="B19" i="9" s="1"/>
  <c r="M23" i="8"/>
  <c r="H23" i="8"/>
  <c r="BO22" i="8"/>
  <c r="BQ22" i="8" s="1"/>
  <c r="BR22" i="8" s="1"/>
  <c r="J18" i="9" s="1"/>
  <c r="BI22" i="8"/>
  <c r="BK22" i="8" s="1"/>
  <c r="BL22" i="8" s="1"/>
  <c r="BC22" i="8"/>
  <c r="AW22" i="8"/>
  <c r="AY22" i="8" s="1"/>
  <c r="AZ22" i="8" s="1"/>
  <c r="AQ22" i="8"/>
  <c r="AS22" i="8" s="1"/>
  <c r="AT22" i="8" s="1"/>
  <c r="F18" i="9" s="1"/>
  <c r="AK22" i="8"/>
  <c r="AM22" i="8" s="1"/>
  <c r="AN22" i="8" s="1"/>
  <c r="E18" i="9" s="1"/>
  <c r="AE22" i="8"/>
  <c r="Y22" i="8"/>
  <c r="AA22" i="8" s="1"/>
  <c r="AB22" i="8" s="1"/>
  <c r="C18" i="9" s="1"/>
  <c r="S22" i="8"/>
  <c r="U22" i="8" s="1"/>
  <c r="V22" i="8" s="1"/>
  <c r="M22" i="8"/>
  <c r="O22" i="8" s="1"/>
  <c r="P22" i="8" s="1"/>
  <c r="A18" i="9" s="1"/>
  <c r="H22" i="8"/>
  <c r="BO21" i="8"/>
  <c r="BQ21" i="8" s="1"/>
  <c r="BR21" i="8" s="1"/>
  <c r="J17" i="9" s="1"/>
  <c r="BI21" i="8"/>
  <c r="BK21" i="8" s="1"/>
  <c r="BL21" i="8" s="1"/>
  <c r="I17" i="9" s="1"/>
  <c r="BC21" i="8"/>
  <c r="BE21" i="8" s="1"/>
  <c r="BF21" i="8" s="1"/>
  <c r="AW21" i="8"/>
  <c r="AQ21" i="8"/>
  <c r="AS21" i="8" s="1"/>
  <c r="AT21" i="8" s="1"/>
  <c r="F17" i="9" s="1"/>
  <c r="AK21" i="8"/>
  <c r="AM21" i="8" s="1"/>
  <c r="AN21" i="8" s="1"/>
  <c r="E17" i="9" s="1"/>
  <c r="AE21" i="8"/>
  <c r="AG21" i="8" s="1"/>
  <c r="AH21" i="8" s="1"/>
  <c r="D17" i="9" s="1"/>
  <c r="Y21" i="8"/>
  <c r="S21" i="8"/>
  <c r="U21" i="8" s="1"/>
  <c r="V21" i="8" s="1"/>
  <c r="B17" i="9" s="1"/>
  <c r="M21" i="8"/>
  <c r="O21" i="8" s="1"/>
  <c r="P21" i="8" s="1"/>
  <c r="A17" i="9" s="1"/>
  <c r="H21" i="8"/>
  <c r="BO20" i="8"/>
  <c r="BI20" i="8"/>
  <c r="BK20" i="8" s="1"/>
  <c r="BL20" i="8" s="1"/>
  <c r="BC20" i="8"/>
  <c r="BE20" i="8" s="1"/>
  <c r="BF20" i="8" s="1"/>
  <c r="H16" i="9" s="1"/>
  <c r="AW20" i="8"/>
  <c r="AY20" i="8" s="1"/>
  <c r="AZ20" i="8" s="1"/>
  <c r="G16" i="9" s="1"/>
  <c r="AQ20" i="8"/>
  <c r="AK20" i="8"/>
  <c r="AM20" i="8" s="1"/>
  <c r="AN20" i="8" s="1"/>
  <c r="E16" i="9" s="1"/>
  <c r="AE20" i="8"/>
  <c r="AG20" i="8" s="1"/>
  <c r="AH20" i="8" s="1"/>
  <c r="D16" i="9" s="1"/>
  <c r="Y20" i="8"/>
  <c r="AA20" i="8" s="1"/>
  <c r="AB20" i="8" s="1"/>
  <c r="C16" i="9" s="1"/>
  <c r="S20" i="8"/>
  <c r="M20" i="8"/>
  <c r="O20" i="8" s="1"/>
  <c r="P20" i="8" s="1"/>
  <c r="A16" i="9" s="1"/>
  <c r="H20" i="8"/>
  <c r="BO19" i="8"/>
  <c r="BQ19" i="8" s="1"/>
  <c r="BR19" i="8" s="1"/>
  <c r="J15" i="9" s="1"/>
  <c r="BI19" i="8"/>
  <c r="BC19" i="8"/>
  <c r="BE19" i="8" s="1"/>
  <c r="BF19" i="8" s="1"/>
  <c r="AW19" i="8"/>
  <c r="AY19" i="8" s="1"/>
  <c r="AZ19" i="8" s="1"/>
  <c r="G15" i="9" s="1"/>
  <c r="AQ19" i="8"/>
  <c r="AS19" i="8" s="1"/>
  <c r="AT19" i="8" s="1"/>
  <c r="F15" i="9" s="1"/>
  <c r="AK19" i="8"/>
  <c r="AE19" i="8"/>
  <c r="AG19" i="8" s="1"/>
  <c r="AH19" i="8" s="1"/>
  <c r="D15" i="9" s="1"/>
  <c r="Y19" i="8"/>
  <c r="AA19" i="8" s="1"/>
  <c r="AB19" i="8" s="1"/>
  <c r="C15" i="9" s="1"/>
  <c r="S19" i="8"/>
  <c r="U19" i="8" s="1"/>
  <c r="V19" i="8" s="1"/>
  <c r="B15" i="9" s="1"/>
  <c r="M19" i="8"/>
  <c r="H19" i="8"/>
  <c r="H25" i="8"/>
  <c r="M25" i="8"/>
  <c r="O25" i="8" s="1"/>
  <c r="P25" i="8" s="1"/>
  <c r="S25" i="8"/>
  <c r="U25" i="8" s="1"/>
  <c r="V25" i="8" s="1"/>
  <c r="Y25" i="8"/>
  <c r="AE25" i="8"/>
  <c r="AG25" i="8" s="1"/>
  <c r="AH25" i="8" s="1"/>
  <c r="AK25" i="8"/>
  <c r="AM25" i="8" s="1"/>
  <c r="AN25" i="8" s="1"/>
  <c r="AQ25" i="8"/>
  <c r="AS25" i="8" s="1"/>
  <c r="AT25" i="8" s="1"/>
  <c r="AW25" i="8"/>
  <c r="BC25" i="8"/>
  <c r="BE25" i="8" s="1"/>
  <c r="BF25" i="8" s="1"/>
  <c r="BI25" i="8"/>
  <c r="BK25" i="8" s="1"/>
  <c r="BL25" i="8" s="1"/>
  <c r="BO25" i="8"/>
  <c r="BQ25" i="8" s="1"/>
  <c r="BR25" i="8" s="1"/>
  <c r="I16" i="9" l="1"/>
  <c r="I20" i="9"/>
  <c r="I18" i="9"/>
  <c r="H15" i="9"/>
  <c r="H19" i="9"/>
  <c r="L230" i="9" s="1"/>
  <c r="H17" i="9"/>
  <c r="G18" i="9"/>
  <c r="B18" i="9"/>
  <c r="L47" i="9" s="1"/>
  <c r="AY25" i="8"/>
  <c r="AZ25" i="8" s="1"/>
  <c r="AA25" i="8"/>
  <c r="AB25" i="8" s="1"/>
  <c r="O19" i="8"/>
  <c r="P19" i="8" s="1"/>
  <c r="A15" i="9" s="1"/>
  <c r="L15" i="9" s="1"/>
  <c r="AM19" i="8"/>
  <c r="AN19" i="8" s="1"/>
  <c r="E15" i="9" s="1"/>
  <c r="L136" i="9" s="1"/>
  <c r="BK19" i="8"/>
  <c r="BL19" i="8" s="1"/>
  <c r="I15" i="9" s="1"/>
  <c r="L256" i="9" s="1"/>
  <c r="U20" i="8"/>
  <c r="V20" i="8" s="1"/>
  <c r="B16" i="9" s="1"/>
  <c r="L45" i="9" s="1"/>
  <c r="AS20" i="8"/>
  <c r="AT20" i="8" s="1"/>
  <c r="F16" i="9" s="1"/>
  <c r="L166" i="9" s="1"/>
  <c r="BQ20" i="8"/>
  <c r="BR20" i="8" s="1"/>
  <c r="J16" i="9" s="1"/>
  <c r="L286" i="9" s="1"/>
  <c r="AA21" i="8"/>
  <c r="AB21" i="8" s="1"/>
  <c r="C17" i="9" s="1"/>
  <c r="L77" i="9" s="1"/>
  <c r="AY21" i="8"/>
  <c r="AZ21" i="8" s="1"/>
  <c r="G17" i="9" s="1"/>
  <c r="AG22" i="8"/>
  <c r="AH22" i="8" s="1"/>
  <c r="D18" i="9" s="1"/>
  <c r="L108" i="9" s="1"/>
  <c r="BE22" i="8"/>
  <c r="BF22" i="8" s="1"/>
  <c r="H18" i="9" s="1"/>
  <c r="L228" i="9" s="1"/>
  <c r="O23" i="8"/>
  <c r="P23" i="8" s="1"/>
  <c r="A19" i="9" s="1"/>
  <c r="L19" i="9" s="1"/>
  <c r="AM23" i="8"/>
  <c r="AN23" i="8" s="1"/>
  <c r="E19" i="9" s="1"/>
  <c r="L140" i="9" s="1"/>
  <c r="BK23" i="8"/>
  <c r="BL23" i="8" s="1"/>
  <c r="I19" i="9" s="1"/>
  <c r="U24" i="8"/>
  <c r="V24" i="8" s="1"/>
  <c r="B20" i="9" s="1"/>
  <c r="L49" i="9" s="1"/>
  <c r="AS24" i="8"/>
  <c r="AT24" i="8" s="1"/>
  <c r="F20" i="9" s="1"/>
  <c r="L170" i="9" s="1"/>
  <c r="BQ24" i="8"/>
  <c r="BR24" i="8" s="1"/>
  <c r="J20" i="9" s="1"/>
  <c r="L290" i="9" s="1"/>
  <c r="L105" i="9"/>
  <c r="L226" i="9"/>
  <c r="L137" i="9"/>
  <c r="L257" i="9"/>
  <c r="L78" i="9"/>
  <c r="L199" i="9"/>
  <c r="L109" i="9"/>
  <c r="L227" i="9"/>
  <c r="L75" i="9"/>
  <c r="L196" i="9"/>
  <c r="L138" i="9"/>
  <c r="L258" i="9"/>
  <c r="L169" i="9"/>
  <c r="L289" i="9"/>
  <c r="L79" i="9"/>
  <c r="L200" i="9"/>
  <c r="L106" i="9"/>
  <c r="L168" i="9"/>
  <c r="L288" i="9"/>
  <c r="L16" i="9"/>
  <c r="L17" i="9"/>
  <c r="J22" i="8"/>
  <c r="J20" i="8"/>
  <c r="J24" i="8"/>
  <c r="J19" i="8"/>
  <c r="J21" i="8"/>
  <c r="J23" i="8"/>
  <c r="J25" i="8"/>
  <c r="L48" i="9" l="1"/>
  <c r="L167" i="9"/>
  <c r="M137" i="9"/>
  <c r="L287" i="9"/>
  <c r="M288" i="9" s="1"/>
  <c r="L260" i="9"/>
  <c r="L198" i="9"/>
  <c r="M199" i="9" s="1"/>
  <c r="L229" i="9"/>
  <c r="M228" i="9" s="1"/>
  <c r="M227" i="9"/>
  <c r="M167" i="9"/>
  <c r="L107" i="9"/>
  <c r="M108" i="9" s="1"/>
  <c r="L46" i="9"/>
  <c r="M47" i="9" s="1"/>
  <c r="L139" i="9"/>
  <c r="M139" i="9" s="1"/>
  <c r="L18" i="9"/>
  <c r="M17" i="9" s="1"/>
  <c r="L259" i="9"/>
  <c r="L197" i="9"/>
  <c r="M198" i="9" s="1"/>
  <c r="L76" i="9"/>
  <c r="M77" i="9" s="1"/>
  <c r="M168" i="9"/>
  <c r="M229" i="9"/>
  <c r="M289" i="9"/>
  <c r="M78" i="9"/>
  <c r="M169" i="9"/>
  <c r="M257" i="9"/>
  <c r="M48" i="9"/>
  <c r="M16" i="9"/>
  <c r="C15" i="5"/>
  <c r="Q20" i="5" s="1"/>
  <c r="C14" i="5"/>
  <c r="P20" i="5" s="1"/>
  <c r="C13" i="5"/>
  <c r="AS46" i="5" s="1"/>
  <c r="AS63" i="5" s="1"/>
  <c r="C12" i="5"/>
  <c r="N20" i="5" s="1"/>
  <c r="C11" i="5"/>
  <c r="M20" i="5" s="1"/>
  <c r="C10" i="5"/>
  <c r="L20" i="5" s="1"/>
  <c r="C9" i="5"/>
  <c r="U46" i="5" s="1"/>
  <c r="U63" i="5" s="1"/>
  <c r="C8" i="5"/>
  <c r="J20" i="5" s="1"/>
  <c r="C7" i="5"/>
  <c r="I20" i="5" s="1"/>
  <c r="C6" i="5"/>
  <c r="H20" i="5" s="1"/>
  <c r="C46" i="5" s="1"/>
  <c r="C63" i="5" s="1"/>
  <c r="H27" i="9"/>
  <c r="L238" i="9" s="1"/>
  <c r="G26" i="9"/>
  <c r="F25" i="9"/>
  <c r="E24" i="9"/>
  <c r="B24" i="9"/>
  <c r="BM1019" i="8"/>
  <c r="BM1018" i="8"/>
  <c r="BM1017" i="8"/>
  <c r="BM1016" i="8"/>
  <c r="BM1015" i="8"/>
  <c r="BM1014" i="8"/>
  <c r="BM1013" i="8"/>
  <c r="BM1012" i="8"/>
  <c r="BM1011" i="8"/>
  <c r="BM1010" i="8"/>
  <c r="BM1009" i="8"/>
  <c r="BM1008" i="8"/>
  <c r="BR37" i="8"/>
  <c r="J27" i="9" s="1"/>
  <c r="L298" i="9" s="1"/>
  <c r="BL37" i="8"/>
  <c r="I27" i="9" s="1"/>
  <c r="L268" i="9" s="1"/>
  <c r="BR36" i="8"/>
  <c r="J26" i="9" s="1"/>
  <c r="BL36" i="8"/>
  <c r="I26" i="9" s="1"/>
  <c r="BR35" i="8"/>
  <c r="J25" i="9" s="1"/>
  <c r="BL35" i="8"/>
  <c r="I25" i="9" s="1"/>
  <c r="BR34" i="8"/>
  <c r="J24" i="9" s="1"/>
  <c r="BL34" i="8"/>
  <c r="I24" i="9" s="1"/>
  <c r="BR33" i="8"/>
  <c r="J23" i="9" s="1"/>
  <c r="BL33" i="8"/>
  <c r="I23" i="9" s="1"/>
  <c r="BR32" i="8"/>
  <c r="J22" i="9" s="1"/>
  <c r="BL32" i="8"/>
  <c r="I22" i="9" s="1"/>
  <c r="L263" i="9" s="1"/>
  <c r="BR31" i="8"/>
  <c r="J21" i="9" s="1"/>
  <c r="BL31" i="8"/>
  <c r="I21" i="9" s="1"/>
  <c r="BM29" i="8"/>
  <c r="BG29" i="8"/>
  <c r="BO18" i="8"/>
  <c r="BQ18" i="8" s="1"/>
  <c r="BR18" i="8" s="1"/>
  <c r="J14" i="9" s="1"/>
  <c r="L285" i="9" s="1"/>
  <c r="BI18" i="8"/>
  <c r="BK18" i="8" s="1"/>
  <c r="BL18" i="8" s="1"/>
  <c r="I14" i="9" s="1"/>
  <c r="L255" i="9" s="1"/>
  <c r="BO17" i="8"/>
  <c r="BQ17" i="8" s="1"/>
  <c r="BR17" i="8" s="1"/>
  <c r="J13" i="9" s="1"/>
  <c r="BI17" i="8"/>
  <c r="BK17" i="8" s="1"/>
  <c r="BL17" i="8" s="1"/>
  <c r="I13" i="9" s="1"/>
  <c r="BO16" i="8"/>
  <c r="BQ16" i="8" s="1"/>
  <c r="BR16" i="8" s="1"/>
  <c r="J12" i="9" s="1"/>
  <c r="BI16" i="8"/>
  <c r="BK16" i="8" s="1"/>
  <c r="BL16" i="8" s="1"/>
  <c r="I12" i="9" s="1"/>
  <c r="BO15" i="8"/>
  <c r="BQ15" i="8" s="1"/>
  <c r="BR15" i="8" s="1"/>
  <c r="J11" i="9" s="1"/>
  <c r="BI15" i="8"/>
  <c r="BK15" i="8" s="1"/>
  <c r="BL15" i="8" s="1"/>
  <c r="I11" i="9" s="1"/>
  <c r="BO14" i="8"/>
  <c r="BQ14" i="8" s="1"/>
  <c r="BR14" i="8" s="1"/>
  <c r="J10" i="9" s="1"/>
  <c r="BI14" i="8"/>
  <c r="BK14" i="8" s="1"/>
  <c r="BL14" i="8" s="1"/>
  <c r="I10" i="9" s="1"/>
  <c r="L251" i="9" s="1"/>
  <c r="BO13" i="8"/>
  <c r="BQ13" i="8" s="1"/>
  <c r="BR13" i="8" s="1"/>
  <c r="J9" i="9" s="1"/>
  <c r="BI13" i="8"/>
  <c r="BK13" i="8" s="1"/>
  <c r="BL13" i="8" s="1"/>
  <c r="I9" i="9" s="1"/>
  <c r="BO12" i="8"/>
  <c r="BP12" i="8" s="1"/>
  <c r="BI12" i="8"/>
  <c r="BJ12" i="8" s="1"/>
  <c r="BO11" i="8"/>
  <c r="BP11" i="8" s="1"/>
  <c r="BI11" i="8"/>
  <c r="BJ11" i="8" s="1"/>
  <c r="BO10" i="8"/>
  <c r="BP10" i="8" s="1"/>
  <c r="BI10" i="8"/>
  <c r="BJ10" i="8" s="1"/>
  <c r="BO9" i="8"/>
  <c r="BP9" i="8" s="1"/>
  <c r="BI9" i="8"/>
  <c r="BJ9" i="8" s="1"/>
  <c r="BO8" i="8"/>
  <c r="BP8" i="8" s="1"/>
  <c r="BI8" i="8"/>
  <c r="BJ8" i="8" s="1"/>
  <c r="BO7" i="8"/>
  <c r="BP7" i="8" s="1"/>
  <c r="BI7" i="8"/>
  <c r="BJ7" i="8" s="1"/>
  <c r="BO6" i="8"/>
  <c r="BP6" i="8" s="1"/>
  <c r="BI6" i="8"/>
  <c r="BJ6" i="8" s="1"/>
  <c r="BA1019" i="8"/>
  <c r="BA1018" i="8"/>
  <c r="BA1017" i="8"/>
  <c r="BA1016" i="8"/>
  <c r="BA1015" i="8"/>
  <c r="BA1014" i="8"/>
  <c r="BA1013" i="8"/>
  <c r="BA1012" i="8"/>
  <c r="BA1011" i="8"/>
  <c r="BA1010" i="8"/>
  <c r="BA1009" i="8"/>
  <c r="BA1008" i="8"/>
  <c r="BF37" i="8"/>
  <c r="AZ37" i="8"/>
  <c r="G27" i="9" s="1"/>
  <c r="L208" i="9" s="1"/>
  <c r="BF36" i="8"/>
  <c r="H26" i="9" s="1"/>
  <c r="L237" i="9" s="1"/>
  <c r="AZ36" i="8"/>
  <c r="BF35" i="8"/>
  <c r="H25" i="9" s="1"/>
  <c r="AZ35" i="8"/>
  <c r="G25" i="9" s="1"/>
  <c r="BF34" i="8"/>
  <c r="H24" i="9" s="1"/>
  <c r="AZ34" i="8"/>
  <c r="G24" i="9" s="1"/>
  <c r="BF33" i="8"/>
  <c r="H23" i="9" s="1"/>
  <c r="AZ33" i="8"/>
  <c r="G23" i="9" s="1"/>
  <c r="BF32" i="8"/>
  <c r="H22" i="9" s="1"/>
  <c r="L233" i="9" s="1"/>
  <c r="AZ32" i="8"/>
  <c r="G22" i="9" s="1"/>
  <c r="BF31" i="8"/>
  <c r="H21" i="9" s="1"/>
  <c r="AZ31" i="8"/>
  <c r="G21" i="9" s="1"/>
  <c r="BA29" i="8"/>
  <c r="AU29" i="8"/>
  <c r="BC18" i="8"/>
  <c r="BE18" i="8" s="1"/>
  <c r="BF18" i="8" s="1"/>
  <c r="H14" i="9" s="1"/>
  <c r="L225" i="9" s="1"/>
  <c r="AW18" i="8"/>
  <c r="AY18" i="8" s="1"/>
  <c r="AZ18" i="8" s="1"/>
  <c r="G14" i="9" s="1"/>
  <c r="L195" i="9" s="1"/>
  <c r="BC17" i="8"/>
  <c r="BE17" i="8" s="1"/>
  <c r="BF17" i="8" s="1"/>
  <c r="H13" i="9" s="1"/>
  <c r="AW17" i="8"/>
  <c r="AY17" i="8" s="1"/>
  <c r="AZ17" i="8" s="1"/>
  <c r="G13" i="9" s="1"/>
  <c r="BC16" i="8"/>
  <c r="BE16" i="8" s="1"/>
  <c r="BF16" i="8" s="1"/>
  <c r="H12" i="9" s="1"/>
  <c r="AW16" i="8"/>
  <c r="AY16" i="8" s="1"/>
  <c r="AZ16" i="8" s="1"/>
  <c r="G12" i="9" s="1"/>
  <c r="BC15" i="8"/>
  <c r="BE15" i="8" s="1"/>
  <c r="BF15" i="8" s="1"/>
  <c r="H11" i="9" s="1"/>
  <c r="AW15" i="8"/>
  <c r="AY15" i="8" s="1"/>
  <c r="AZ15" i="8" s="1"/>
  <c r="G11" i="9" s="1"/>
  <c r="BC14" i="8"/>
  <c r="BE14" i="8" s="1"/>
  <c r="BF14" i="8" s="1"/>
  <c r="H10" i="9" s="1"/>
  <c r="AW14" i="8"/>
  <c r="AY14" i="8" s="1"/>
  <c r="AZ14" i="8" s="1"/>
  <c r="G10" i="9" s="1"/>
  <c r="BC13" i="8"/>
  <c r="BE13" i="8" s="1"/>
  <c r="BF13" i="8" s="1"/>
  <c r="H9" i="9" s="1"/>
  <c r="AW13" i="8"/>
  <c r="AY13" i="8" s="1"/>
  <c r="AZ13" i="8" s="1"/>
  <c r="G9" i="9" s="1"/>
  <c r="BC12" i="8"/>
  <c r="BD12" i="8" s="1"/>
  <c r="AW12" i="8"/>
  <c r="AX12" i="8" s="1"/>
  <c r="BC11" i="8"/>
  <c r="BD11" i="8" s="1"/>
  <c r="AW11" i="8"/>
  <c r="AX11" i="8" s="1"/>
  <c r="BC10" i="8"/>
  <c r="BD10" i="8" s="1"/>
  <c r="AW10" i="8"/>
  <c r="AX10" i="8" s="1"/>
  <c r="BC9" i="8"/>
  <c r="BD9" i="8" s="1"/>
  <c r="AW9" i="8"/>
  <c r="AX9" i="8" s="1"/>
  <c r="BC8" i="8"/>
  <c r="BD8" i="8" s="1"/>
  <c r="AW8" i="8"/>
  <c r="AX8" i="8" s="1"/>
  <c r="BC7" i="8"/>
  <c r="BD7" i="8" s="1"/>
  <c r="AW7" i="8"/>
  <c r="AX7" i="8" s="1"/>
  <c r="BC6" i="8"/>
  <c r="BD6" i="8" s="1"/>
  <c r="AW6" i="8"/>
  <c r="AX6" i="8" s="1"/>
  <c r="AO1019" i="8"/>
  <c r="AO1018" i="8"/>
  <c r="AO1017" i="8"/>
  <c r="AO1016" i="8"/>
  <c r="AO1015" i="8"/>
  <c r="AO1014" i="8"/>
  <c r="AO1013" i="8"/>
  <c r="AO1012" i="8"/>
  <c r="AO1011" i="8"/>
  <c r="AO1010" i="8"/>
  <c r="AO1009" i="8"/>
  <c r="AO1008" i="8"/>
  <c r="AT37" i="8"/>
  <c r="F27" i="9" s="1"/>
  <c r="L178" i="9" s="1"/>
  <c r="AN37" i="8"/>
  <c r="E27" i="9" s="1"/>
  <c r="L148" i="9" s="1"/>
  <c r="AT36" i="8"/>
  <c r="F26" i="9" s="1"/>
  <c r="AN36" i="8"/>
  <c r="E26" i="9" s="1"/>
  <c r="AT35" i="8"/>
  <c r="AN35" i="8"/>
  <c r="E25" i="9" s="1"/>
  <c r="AT34" i="8"/>
  <c r="F24" i="9" s="1"/>
  <c r="L175" i="9" s="1"/>
  <c r="AN34" i="8"/>
  <c r="AT33" i="8"/>
  <c r="F23" i="9" s="1"/>
  <c r="AN33" i="8"/>
  <c r="E23" i="9" s="1"/>
  <c r="AT32" i="8"/>
  <c r="AN32" i="8"/>
  <c r="E22" i="9" s="1"/>
  <c r="L143" i="9" s="1"/>
  <c r="AT31" i="8"/>
  <c r="F21" i="9" s="1"/>
  <c r="AN31" i="8"/>
  <c r="E21" i="9" s="1"/>
  <c r="AO29" i="8"/>
  <c r="AI29" i="8"/>
  <c r="AQ18" i="8"/>
  <c r="AS18" i="8" s="1"/>
  <c r="AT18" i="8" s="1"/>
  <c r="F14" i="9" s="1"/>
  <c r="L165" i="9" s="1"/>
  <c r="AK18" i="8"/>
  <c r="AM18" i="8" s="1"/>
  <c r="AN18" i="8" s="1"/>
  <c r="E14" i="9" s="1"/>
  <c r="L135" i="9" s="1"/>
  <c r="AQ17" i="8"/>
  <c r="AS17" i="8" s="1"/>
  <c r="AT17" i="8" s="1"/>
  <c r="F13" i="9" s="1"/>
  <c r="AK17" i="8"/>
  <c r="AM17" i="8" s="1"/>
  <c r="AN17" i="8" s="1"/>
  <c r="E13" i="9" s="1"/>
  <c r="AQ16" i="8"/>
  <c r="AS16" i="8" s="1"/>
  <c r="AT16" i="8" s="1"/>
  <c r="F12" i="9" s="1"/>
  <c r="AK16" i="8"/>
  <c r="AM16" i="8" s="1"/>
  <c r="AN16" i="8" s="1"/>
  <c r="E12" i="9" s="1"/>
  <c r="AQ15" i="8"/>
  <c r="AS15" i="8" s="1"/>
  <c r="AT15" i="8" s="1"/>
  <c r="F11" i="9" s="1"/>
  <c r="AK15" i="8"/>
  <c r="AM15" i="8" s="1"/>
  <c r="AN15" i="8" s="1"/>
  <c r="E11" i="9" s="1"/>
  <c r="AQ14" i="8"/>
  <c r="AS14" i="8" s="1"/>
  <c r="AT14" i="8" s="1"/>
  <c r="F10" i="9" s="1"/>
  <c r="AK14" i="8"/>
  <c r="AM14" i="8" s="1"/>
  <c r="AN14" i="8" s="1"/>
  <c r="E10" i="9" s="1"/>
  <c r="AQ13" i="8"/>
  <c r="AS13" i="8" s="1"/>
  <c r="AT13" i="8" s="1"/>
  <c r="F9" i="9" s="1"/>
  <c r="AK13" i="8"/>
  <c r="AM13" i="8" s="1"/>
  <c r="AN13" i="8" s="1"/>
  <c r="E9" i="9" s="1"/>
  <c r="AQ12" i="8"/>
  <c r="AR12" i="8" s="1"/>
  <c r="AK12" i="8"/>
  <c r="AL12" i="8" s="1"/>
  <c r="AQ11" i="8"/>
  <c r="AR11" i="8" s="1"/>
  <c r="AK11" i="8"/>
  <c r="AL11" i="8" s="1"/>
  <c r="AQ10" i="8"/>
  <c r="AR10" i="8" s="1"/>
  <c r="AK10" i="8"/>
  <c r="AL10" i="8" s="1"/>
  <c r="AQ9" i="8"/>
  <c r="AR9" i="8" s="1"/>
  <c r="AK9" i="8"/>
  <c r="AL9" i="8" s="1"/>
  <c r="AQ8" i="8"/>
  <c r="AR8" i="8" s="1"/>
  <c r="AK8" i="8"/>
  <c r="AL8" i="8" s="1"/>
  <c r="AQ7" i="8"/>
  <c r="AR7" i="8" s="1"/>
  <c r="AK7" i="8"/>
  <c r="AL7" i="8" s="1"/>
  <c r="AQ6" i="8"/>
  <c r="AR6" i="8" s="1"/>
  <c r="AK6" i="8"/>
  <c r="AL6" i="8" s="1"/>
  <c r="AC1019" i="8"/>
  <c r="AC1018" i="8"/>
  <c r="AC1017" i="8"/>
  <c r="AC1016" i="8"/>
  <c r="AC1015" i="8"/>
  <c r="AC1014" i="8"/>
  <c r="AC1013" i="8"/>
  <c r="AC1012" i="8"/>
  <c r="AC1011" i="8"/>
  <c r="AC1010" i="8"/>
  <c r="AC1009" i="8"/>
  <c r="AC1008" i="8"/>
  <c r="AH37" i="8"/>
  <c r="D27" i="9" s="1"/>
  <c r="L117" i="9" s="1"/>
  <c r="AB37" i="8"/>
  <c r="C27" i="9" s="1"/>
  <c r="L87" i="9" s="1"/>
  <c r="AH36" i="8"/>
  <c r="D26" i="9" s="1"/>
  <c r="AB36" i="8"/>
  <c r="C26" i="9" s="1"/>
  <c r="AH35" i="8"/>
  <c r="D25" i="9" s="1"/>
  <c r="AB35" i="8"/>
  <c r="C25" i="9" s="1"/>
  <c r="AH34" i="8"/>
  <c r="D24" i="9" s="1"/>
  <c r="AB34" i="8"/>
  <c r="C24" i="9" s="1"/>
  <c r="AH33" i="8"/>
  <c r="D23" i="9" s="1"/>
  <c r="AB33" i="8"/>
  <c r="C23" i="9" s="1"/>
  <c r="AH32" i="8"/>
  <c r="D22" i="9" s="1"/>
  <c r="L112" i="9" s="1"/>
  <c r="AB32" i="8"/>
  <c r="C22" i="9" s="1"/>
  <c r="AH31" i="8"/>
  <c r="D21" i="9" s="1"/>
  <c r="AB31" i="8"/>
  <c r="C21" i="9" s="1"/>
  <c r="AC29" i="8"/>
  <c r="W29" i="8"/>
  <c r="AE18" i="8"/>
  <c r="AG18" i="8" s="1"/>
  <c r="AH18" i="8" s="1"/>
  <c r="D14" i="9" s="1"/>
  <c r="L104" i="9" s="1"/>
  <c r="Y18" i="8"/>
  <c r="AA18" i="8" s="1"/>
  <c r="AB18" i="8" s="1"/>
  <c r="C14" i="9" s="1"/>
  <c r="L74" i="9" s="1"/>
  <c r="AE17" i="8"/>
  <c r="AG17" i="8" s="1"/>
  <c r="AH17" i="8" s="1"/>
  <c r="D13" i="9" s="1"/>
  <c r="Y17" i="8"/>
  <c r="AA17" i="8" s="1"/>
  <c r="AB17" i="8" s="1"/>
  <c r="C13" i="9" s="1"/>
  <c r="AE16" i="8"/>
  <c r="AG16" i="8" s="1"/>
  <c r="AH16" i="8" s="1"/>
  <c r="D12" i="9" s="1"/>
  <c r="Y16" i="8"/>
  <c r="AA16" i="8" s="1"/>
  <c r="AB16" i="8" s="1"/>
  <c r="C12" i="9" s="1"/>
  <c r="AE15" i="8"/>
  <c r="AG15" i="8" s="1"/>
  <c r="AH15" i="8" s="1"/>
  <c r="D11" i="9" s="1"/>
  <c r="Y15" i="8"/>
  <c r="AA15" i="8" s="1"/>
  <c r="AB15" i="8" s="1"/>
  <c r="C11" i="9" s="1"/>
  <c r="AE14" i="8"/>
  <c r="AG14" i="8" s="1"/>
  <c r="AH14" i="8" s="1"/>
  <c r="D10" i="9" s="1"/>
  <c r="Y14" i="8"/>
  <c r="AA14" i="8" s="1"/>
  <c r="AB14" i="8" s="1"/>
  <c r="C10" i="9" s="1"/>
  <c r="AE13" i="8"/>
  <c r="Y13" i="8"/>
  <c r="AA13" i="8" s="1"/>
  <c r="AB13" i="8" s="1"/>
  <c r="C9" i="9" s="1"/>
  <c r="AE12" i="8"/>
  <c r="AF12" i="8" s="1"/>
  <c r="Y12" i="8"/>
  <c r="Z12" i="8" s="1"/>
  <c r="AE11" i="8"/>
  <c r="AF11" i="8" s="1"/>
  <c r="Y11" i="8"/>
  <c r="Z11" i="8" s="1"/>
  <c r="AE10" i="8"/>
  <c r="AF10" i="8" s="1"/>
  <c r="Y10" i="8"/>
  <c r="Z10" i="8" s="1"/>
  <c r="AE9" i="8"/>
  <c r="AF9" i="8" s="1"/>
  <c r="Y9" i="8"/>
  <c r="Z9" i="8" s="1"/>
  <c r="AE8" i="8"/>
  <c r="AF8" i="8" s="1"/>
  <c r="Y8" i="8"/>
  <c r="Z8" i="8" s="1"/>
  <c r="AE7" i="8"/>
  <c r="AF7" i="8" s="1"/>
  <c r="Y7" i="8"/>
  <c r="Z7" i="8" s="1"/>
  <c r="AE6" i="8"/>
  <c r="AF6" i="8" s="1"/>
  <c r="Y6" i="8"/>
  <c r="Z6" i="8" s="1"/>
  <c r="V37" i="8"/>
  <c r="V36" i="8"/>
  <c r="V35" i="8"/>
  <c r="B25" i="9" s="1"/>
  <c r="V34" i="8"/>
  <c r="V33" i="8"/>
  <c r="V32" i="8"/>
  <c r="V31" i="8"/>
  <c r="B21" i="9" s="1"/>
  <c r="P37" i="8"/>
  <c r="P36" i="8"/>
  <c r="P35" i="8"/>
  <c r="P34" i="8"/>
  <c r="P33" i="8"/>
  <c r="A23" i="9" s="1"/>
  <c r="P32" i="8"/>
  <c r="P31" i="8"/>
  <c r="BT31" i="8" s="1"/>
  <c r="M18" i="8"/>
  <c r="M17" i="8"/>
  <c r="M16" i="8"/>
  <c r="O16" i="8" s="1"/>
  <c r="P16" i="8" s="1"/>
  <c r="A12" i="9" s="1"/>
  <c r="M15" i="8"/>
  <c r="O15" i="8" s="1"/>
  <c r="P15" i="8" s="1"/>
  <c r="A11" i="9" s="1"/>
  <c r="M14" i="8"/>
  <c r="M13" i="8"/>
  <c r="O13" i="8" s="1"/>
  <c r="P13" i="8" s="1"/>
  <c r="A9" i="9" s="1"/>
  <c r="M12" i="8"/>
  <c r="M11" i="8"/>
  <c r="M10" i="8"/>
  <c r="M9" i="8"/>
  <c r="M8" i="8"/>
  <c r="M7" i="8"/>
  <c r="M6" i="8"/>
  <c r="N6" i="8" s="1"/>
  <c r="S18" i="8"/>
  <c r="U18" i="8" s="1"/>
  <c r="V18" i="8" s="1"/>
  <c r="S17" i="8"/>
  <c r="U17" i="8" s="1"/>
  <c r="V17" i="8" s="1"/>
  <c r="S16" i="8"/>
  <c r="S15" i="8"/>
  <c r="U15" i="8" s="1"/>
  <c r="V15" i="8" s="1"/>
  <c r="S14" i="8"/>
  <c r="S13" i="8"/>
  <c r="S12" i="8"/>
  <c r="T12" i="8" s="1"/>
  <c r="S11" i="8"/>
  <c r="T11" i="8" s="1"/>
  <c r="S10" i="8"/>
  <c r="T10" i="8" s="1"/>
  <c r="S9" i="8"/>
  <c r="T9" i="8" s="1"/>
  <c r="S8" i="8"/>
  <c r="T8" i="8" s="1"/>
  <c r="S6" i="8"/>
  <c r="T6" i="8" s="1"/>
  <c r="S7" i="8"/>
  <c r="T7" i="8" s="1"/>
  <c r="K29" i="8"/>
  <c r="Q29" i="8"/>
  <c r="A27" i="9"/>
  <c r="L27" i="9" s="1"/>
  <c r="J37" i="8"/>
  <c r="J36" i="8"/>
  <c r="J35" i="8"/>
  <c r="J34" i="8"/>
  <c r="J33" i="8"/>
  <c r="J32" i="8"/>
  <c r="J31" i="8"/>
  <c r="O18" i="8"/>
  <c r="P18" i="8" s="1"/>
  <c r="A14" i="9" s="1"/>
  <c r="L14" i="9" s="1"/>
  <c r="M15" i="9" s="1"/>
  <c r="H18" i="8"/>
  <c r="H17" i="8"/>
  <c r="J17" i="8" s="1"/>
  <c r="H16" i="8"/>
  <c r="J16" i="8" s="1"/>
  <c r="H15" i="8"/>
  <c r="J15" i="8" s="1"/>
  <c r="H14" i="8"/>
  <c r="H13" i="8"/>
  <c r="J13" i="8" s="1"/>
  <c r="H12" i="8"/>
  <c r="H11" i="8"/>
  <c r="H10" i="8"/>
  <c r="H9" i="8"/>
  <c r="H8" i="8"/>
  <c r="H7" i="8"/>
  <c r="H6" i="8"/>
  <c r="I6" i="8" s="1"/>
  <c r="Q1019" i="8"/>
  <c r="F1021" i="8"/>
  <c r="Q1018" i="8"/>
  <c r="F1020" i="8"/>
  <c r="Q1017" i="8"/>
  <c r="E1018" i="8"/>
  <c r="F1018" i="8" s="1"/>
  <c r="Q1016" i="8"/>
  <c r="E1017" i="8"/>
  <c r="F1017" i="8" s="1"/>
  <c r="Q1015" i="8"/>
  <c r="F1016" i="8"/>
  <c r="Q1014" i="8"/>
  <c r="F1015" i="8"/>
  <c r="Q1013" i="8"/>
  <c r="F1014" i="8"/>
  <c r="Q1012" i="8"/>
  <c r="F1013" i="8"/>
  <c r="Q1011" i="8"/>
  <c r="F1011" i="8"/>
  <c r="Q1010" i="8"/>
  <c r="F1010" i="8"/>
  <c r="Q1009" i="8"/>
  <c r="F1009" i="8"/>
  <c r="Q1008" i="8"/>
  <c r="F1008" i="8"/>
  <c r="F1007" i="8"/>
  <c r="BU59" i="8"/>
  <c r="BT59" i="8"/>
  <c r="BU55" i="8"/>
  <c r="BU62" i="8" s="1"/>
  <c r="BT55" i="8"/>
  <c r="BT62" i="8" s="1"/>
  <c r="L293" i="9" l="1"/>
  <c r="L82" i="9"/>
  <c r="L203" i="9"/>
  <c r="L266" i="9"/>
  <c r="M287" i="9"/>
  <c r="L207" i="9"/>
  <c r="L114" i="9"/>
  <c r="L294" i="9"/>
  <c r="M294" i="9" s="1"/>
  <c r="L296" i="9"/>
  <c r="L144" i="9"/>
  <c r="L116" i="9"/>
  <c r="M117" i="9" s="1"/>
  <c r="L174" i="9"/>
  <c r="L235" i="9"/>
  <c r="L83" i="9"/>
  <c r="L85" i="9"/>
  <c r="L147" i="9"/>
  <c r="M148" i="9" s="1"/>
  <c r="L204" i="9"/>
  <c r="L265" i="9"/>
  <c r="L267" i="9"/>
  <c r="M259" i="9"/>
  <c r="N228" i="9"/>
  <c r="T14" i="8"/>
  <c r="U14" i="8" s="1"/>
  <c r="V14" i="8" s="1"/>
  <c r="BU14" i="8" s="1"/>
  <c r="B10" i="9" s="1"/>
  <c r="T13" i="8"/>
  <c r="U13" i="8" s="1"/>
  <c r="V13" i="8" s="1"/>
  <c r="AF13" i="8"/>
  <c r="AG13" i="8" s="1"/>
  <c r="AH13" i="8" s="1"/>
  <c r="M106" i="9"/>
  <c r="M138" i="9"/>
  <c r="N138" i="9" s="1"/>
  <c r="M107" i="9"/>
  <c r="L283" i="9"/>
  <c r="M258" i="9"/>
  <c r="N258" i="9" s="1"/>
  <c r="N168" i="9"/>
  <c r="L131" i="9"/>
  <c r="L133" i="9"/>
  <c r="M46" i="9"/>
  <c r="N47" i="9" s="1"/>
  <c r="M18" i="9"/>
  <c r="N17" i="9" s="1"/>
  <c r="M197" i="9"/>
  <c r="N198" i="9" s="1"/>
  <c r="M76" i="9"/>
  <c r="N77" i="9" s="1"/>
  <c r="N288" i="9"/>
  <c r="L101" i="9"/>
  <c r="L103" i="9"/>
  <c r="M104" i="9" s="1"/>
  <c r="L161" i="9"/>
  <c r="L163" i="9"/>
  <c r="L220" i="9"/>
  <c r="L222" i="9"/>
  <c r="L224" i="9"/>
  <c r="L281" i="9"/>
  <c r="L70" i="9"/>
  <c r="L72" i="9"/>
  <c r="L130" i="9"/>
  <c r="L132" i="9"/>
  <c r="L134" i="9"/>
  <c r="M135" i="9" s="1"/>
  <c r="L191" i="9"/>
  <c r="L193" i="9"/>
  <c r="L250" i="9"/>
  <c r="L252" i="9"/>
  <c r="M252" i="9" s="1"/>
  <c r="L254" i="9"/>
  <c r="M255" i="9" s="1"/>
  <c r="L253" i="9"/>
  <c r="L11" i="9"/>
  <c r="M166" i="9"/>
  <c r="M179" i="9"/>
  <c r="M286" i="9"/>
  <c r="L292" i="9"/>
  <c r="L291" i="9"/>
  <c r="M299" i="9"/>
  <c r="L81" i="9"/>
  <c r="L80" i="9"/>
  <c r="M88" i="9"/>
  <c r="L202" i="9"/>
  <c r="M203" i="9" s="1"/>
  <c r="L201" i="9"/>
  <c r="L206" i="9"/>
  <c r="M207" i="9" s="1"/>
  <c r="M208" i="9"/>
  <c r="M209" i="9"/>
  <c r="L54" i="9"/>
  <c r="M238" i="9"/>
  <c r="M239" i="9"/>
  <c r="M75" i="9"/>
  <c r="L172" i="9"/>
  <c r="L171" i="9"/>
  <c r="L50" i="9"/>
  <c r="M105" i="9"/>
  <c r="L113" i="9"/>
  <c r="M118" i="9"/>
  <c r="L160" i="9"/>
  <c r="L162" i="9"/>
  <c r="L164" i="9"/>
  <c r="L177" i="9"/>
  <c r="L221" i="9"/>
  <c r="L223" i="9"/>
  <c r="M225" i="9"/>
  <c r="M226" i="9"/>
  <c r="L232" i="9"/>
  <c r="L231" i="9"/>
  <c r="L234" i="9"/>
  <c r="L236" i="9"/>
  <c r="M236" i="9" s="1"/>
  <c r="L280" i="9"/>
  <c r="L282" i="9"/>
  <c r="L284" i="9"/>
  <c r="M284" i="9" s="1"/>
  <c r="L295" i="9"/>
  <c r="L297" i="9"/>
  <c r="L145" i="9"/>
  <c r="M196" i="9"/>
  <c r="N16" i="9"/>
  <c r="L100" i="9"/>
  <c r="L102" i="9"/>
  <c r="L111" i="9"/>
  <c r="L110" i="9"/>
  <c r="L115" i="9"/>
  <c r="L69" i="9"/>
  <c r="L71" i="9"/>
  <c r="L73" i="9"/>
  <c r="M82" i="9"/>
  <c r="L84" i="9"/>
  <c r="L86" i="9"/>
  <c r="M86" i="9" s="1"/>
  <c r="M136" i="9"/>
  <c r="L142" i="9"/>
  <c r="L141" i="9"/>
  <c r="L146" i="9"/>
  <c r="M149" i="9"/>
  <c r="L190" i="9"/>
  <c r="L192" i="9"/>
  <c r="L194" i="9"/>
  <c r="L205" i="9"/>
  <c r="M256" i="9"/>
  <c r="L262" i="9"/>
  <c r="L261" i="9"/>
  <c r="L264" i="9"/>
  <c r="M264" i="9" s="1"/>
  <c r="M268" i="9"/>
  <c r="M269" i="9"/>
  <c r="L176" i="9"/>
  <c r="M28" i="9"/>
  <c r="BR29" i="8"/>
  <c r="E15" i="5" s="1"/>
  <c r="Q21" i="5" s="1"/>
  <c r="A22" i="9"/>
  <c r="L22" i="9" s="1"/>
  <c r="B23" i="9"/>
  <c r="L53" i="9" s="1"/>
  <c r="AT29" i="8"/>
  <c r="E11" i="5" s="1"/>
  <c r="M21" i="5" s="1"/>
  <c r="B14" i="9"/>
  <c r="L44" i="9" s="1"/>
  <c r="I46" i="5"/>
  <c r="I63" i="5" s="1"/>
  <c r="A25" i="9"/>
  <c r="AH29" i="8"/>
  <c r="E9" i="5" s="1"/>
  <c r="I9" i="5" s="1"/>
  <c r="A26" i="9"/>
  <c r="L26" i="9" s="1"/>
  <c r="M27" i="9" s="1"/>
  <c r="B11" i="9"/>
  <c r="B22" i="9"/>
  <c r="L52" i="9" s="1"/>
  <c r="B26" i="9"/>
  <c r="L55" i="9" s="1"/>
  <c r="F22" i="9"/>
  <c r="L173" i="9" s="1"/>
  <c r="O46" i="5"/>
  <c r="O63" i="5" s="1"/>
  <c r="B13" i="9"/>
  <c r="B27" i="9"/>
  <c r="L57" i="9" s="1"/>
  <c r="AA46" i="5"/>
  <c r="AA63" i="5" s="1"/>
  <c r="AY46" i="5"/>
  <c r="AY63" i="5" s="1"/>
  <c r="K20" i="5"/>
  <c r="AG46" i="5"/>
  <c r="AG63" i="5" s="1"/>
  <c r="BE46" i="5"/>
  <c r="BE63" i="5" s="1"/>
  <c r="O20" i="5"/>
  <c r="AM46" i="5"/>
  <c r="AM63" i="5" s="1"/>
  <c r="A24" i="9"/>
  <c r="AN29" i="8"/>
  <c r="E10" i="5" s="1"/>
  <c r="L21" i="5" s="1"/>
  <c r="AZ29" i="8"/>
  <c r="E12" i="5" s="1"/>
  <c r="N21" i="5" s="1"/>
  <c r="U6" i="8"/>
  <c r="V6" i="8" s="1"/>
  <c r="BU6" i="8" s="1"/>
  <c r="AM7" i="8"/>
  <c r="AN7" i="8" s="1"/>
  <c r="BX7" i="8" s="1"/>
  <c r="AM9" i="8"/>
  <c r="AN9" i="8" s="1"/>
  <c r="BE6" i="8"/>
  <c r="BF6" i="8" s="1"/>
  <c r="BE12" i="8"/>
  <c r="BF12" i="8" s="1"/>
  <c r="H8" i="9" s="1"/>
  <c r="L219" i="9" s="1"/>
  <c r="BQ8" i="8"/>
  <c r="BR8" i="8" s="1"/>
  <c r="J4" i="9" s="1"/>
  <c r="U8" i="8"/>
  <c r="V8" i="8" s="1"/>
  <c r="U12" i="8"/>
  <c r="V12" i="8" s="1"/>
  <c r="BU12" i="8" s="1"/>
  <c r="AS7" i="8"/>
  <c r="AT7" i="8" s="1"/>
  <c r="F3" i="9" s="1"/>
  <c r="AS9" i="8"/>
  <c r="AT9" i="8" s="1"/>
  <c r="F5" i="9" s="1"/>
  <c r="AS11" i="8"/>
  <c r="AT11" i="8" s="1"/>
  <c r="F7" i="9" s="1"/>
  <c r="AY7" i="8"/>
  <c r="AZ7" i="8" s="1"/>
  <c r="G3" i="9" s="1"/>
  <c r="AY9" i="8"/>
  <c r="AZ9" i="8" s="1"/>
  <c r="G5" i="9" s="1"/>
  <c r="AY11" i="8"/>
  <c r="AZ11" i="8" s="1"/>
  <c r="G7" i="9" s="1"/>
  <c r="BK7" i="8"/>
  <c r="BL7" i="8" s="1"/>
  <c r="I3" i="9" s="1"/>
  <c r="BK9" i="8"/>
  <c r="BL9" i="8" s="1"/>
  <c r="I5" i="9" s="1"/>
  <c r="BK11" i="8"/>
  <c r="BL11" i="8" s="1"/>
  <c r="I7" i="9" s="1"/>
  <c r="BE8" i="8"/>
  <c r="BF8" i="8" s="1"/>
  <c r="H4" i="9" s="1"/>
  <c r="BQ10" i="8"/>
  <c r="BR10" i="8" s="1"/>
  <c r="J6" i="9" s="1"/>
  <c r="U9" i="8"/>
  <c r="V9" i="8" s="1"/>
  <c r="BU9" i="8" s="1"/>
  <c r="AB29" i="8"/>
  <c r="E8" i="5" s="1"/>
  <c r="J21" i="5" s="1"/>
  <c r="AM6" i="8"/>
  <c r="AN6" i="8" s="1"/>
  <c r="AM8" i="8"/>
  <c r="AN8" i="8" s="1"/>
  <c r="AM10" i="8"/>
  <c r="AN10" i="8" s="1"/>
  <c r="AM12" i="8"/>
  <c r="AN12" i="8" s="1"/>
  <c r="BE7" i="8"/>
  <c r="BF7" i="8" s="1"/>
  <c r="H3" i="9" s="1"/>
  <c r="L214" i="9" s="1"/>
  <c r="BE9" i="8"/>
  <c r="BF9" i="8" s="1"/>
  <c r="H5" i="9" s="1"/>
  <c r="BE11" i="8"/>
  <c r="BF11" i="8" s="1"/>
  <c r="H7" i="9" s="1"/>
  <c r="BF29" i="8"/>
  <c r="E13" i="5" s="1"/>
  <c r="I13" i="5" s="1"/>
  <c r="BQ7" i="8"/>
  <c r="BR7" i="8" s="1"/>
  <c r="J3" i="9" s="1"/>
  <c r="L274" i="9" s="1"/>
  <c r="BQ9" i="8"/>
  <c r="BR9" i="8" s="1"/>
  <c r="J5" i="9" s="1"/>
  <c r="L276" i="9" s="1"/>
  <c r="BQ11" i="8"/>
  <c r="BR11" i="8" s="1"/>
  <c r="J7" i="9" s="1"/>
  <c r="BL29" i="8"/>
  <c r="E14" i="5" s="1"/>
  <c r="P21" i="5" s="1"/>
  <c r="U11" i="8"/>
  <c r="V11" i="8" s="1"/>
  <c r="BU11" i="8" s="1"/>
  <c r="AM11" i="8"/>
  <c r="AN11" i="8" s="1"/>
  <c r="BE10" i="8"/>
  <c r="BF10" i="8" s="1"/>
  <c r="H6" i="9" s="1"/>
  <c r="L217" i="9" s="1"/>
  <c r="BQ6" i="8"/>
  <c r="BR6" i="8" s="1"/>
  <c r="BQ12" i="8"/>
  <c r="BR12" i="8" s="1"/>
  <c r="J8" i="9" s="1"/>
  <c r="L279" i="9" s="1"/>
  <c r="U7" i="8"/>
  <c r="V7" i="8" s="1"/>
  <c r="U10" i="8"/>
  <c r="V10" i="8" s="1"/>
  <c r="AS6" i="8"/>
  <c r="AT6" i="8" s="1"/>
  <c r="AS8" i="8"/>
  <c r="AT8" i="8" s="1"/>
  <c r="F4" i="9" s="1"/>
  <c r="L155" i="9" s="1"/>
  <c r="AS10" i="8"/>
  <c r="AT10" i="8" s="1"/>
  <c r="F6" i="9" s="1"/>
  <c r="L157" i="9" s="1"/>
  <c r="AS12" i="8"/>
  <c r="AT12" i="8" s="1"/>
  <c r="F8" i="9" s="1"/>
  <c r="L159" i="9" s="1"/>
  <c r="AY6" i="8"/>
  <c r="AZ6" i="8" s="1"/>
  <c r="AY8" i="8"/>
  <c r="AZ8" i="8" s="1"/>
  <c r="G4" i="9" s="1"/>
  <c r="AY10" i="8"/>
  <c r="AZ10" i="8" s="1"/>
  <c r="G6" i="9" s="1"/>
  <c r="AY12" i="8"/>
  <c r="AZ12" i="8" s="1"/>
  <c r="G8" i="9" s="1"/>
  <c r="L189" i="9" s="1"/>
  <c r="BK6" i="8"/>
  <c r="BL6" i="8" s="1"/>
  <c r="BK8" i="8"/>
  <c r="BL8" i="8" s="1"/>
  <c r="I4" i="9" s="1"/>
  <c r="BK10" i="8"/>
  <c r="BL10" i="8" s="1"/>
  <c r="I6" i="9" s="1"/>
  <c r="BK12" i="8"/>
  <c r="BL12" i="8" s="1"/>
  <c r="I8" i="9" s="1"/>
  <c r="L249" i="9" s="1"/>
  <c r="O17" i="8"/>
  <c r="P17" i="8" s="1"/>
  <c r="AG6" i="8"/>
  <c r="AH6" i="8" s="1"/>
  <c r="AG10" i="8"/>
  <c r="AH10" i="8" s="1"/>
  <c r="U16" i="8"/>
  <c r="V16" i="8" s="1"/>
  <c r="O14" i="8"/>
  <c r="P14" i="8" s="1"/>
  <c r="AA7" i="8"/>
  <c r="AB7" i="8" s="1"/>
  <c r="AA9" i="8"/>
  <c r="AB9" i="8" s="1"/>
  <c r="AA11" i="8"/>
  <c r="AB11" i="8" s="1"/>
  <c r="AG12" i="8"/>
  <c r="AH12" i="8" s="1"/>
  <c r="AG7" i="8"/>
  <c r="AH7" i="8" s="1"/>
  <c r="AG9" i="8"/>
  <c r="AH9" i="8" s="1"/>
  <c r="AG11" i="8"/>
  <c r="AH11" i="8" s="1"/>
  <c r="AG8" i="8"/>
  <c r="AH8" i="8" s="1"/>
  <c r="AA6" i="8"/>
  <c r="AB6" i="8" s="1"/>
  <c r="AA8" i="8"/>
  <c r="AB8" i="8" s="1"/>
  <c r="AA10" i="8"/>
  <c r="AB10" i="8" s="1"/>
  <c r="AA12" i="8"/>
  <c r="AB12" i="8" s="1"/>
  <c r="J18" i="8"/>
  <c r="O10" i="8"/>
  <c r="P10" i="8" s="1"/>
  <c r="J14" i="8"/>
  <c r="O12" i="8"/>
  <c r="P12" i="8" s="1"/>
  <c r="O11" i="8"/>
  <c r="P11" i="8" s="1"/>
  <c r="O7" i="8"/>
  <c r="P7" i="8" s="1"/>
  <c r="O9" i="8"/>
  <c r="P9" i="8" s="1"/>
  <c r="O6" i="8"/>
  <c r="P6" i="8" s="1"/>
  <c r="BT6" i="8" s="1"/>
  <c r="O8" i="8"/>
  <c r="P8" i="8" s="1"/>
  <c r="P29" i="8"/>
  <c r="E6" i="5" s="1"/>
  <c r="A21" i="9"/>
  <c r="V29" i="8"/>
  <c r="E7" i="5" s="1"/>
  <c r="CB6" i="8" l="1"/>
  <c r="I2" i="9" s="1"/>
  <c r="L243" i="9" s="1"/>
  <c r="BY6" i="8"/>
  <c r="F2" i="9" s="1"/>
  <c r="L153" i="9" s="1"/>
  <c r="CC6" i="8"/>
  <c r="J2" i="9" s="1"/>
  <c r="L273" i="9" s="1"/>
  <c r="M273" i="9" s="1"/>
  <c r="CA6" i="8"/>
  <c r="H2" i="9" s="1"/>
  <c r="L213" i="9" s="1"/>
  <c r="M213" i="9" s="1"/>
  <c r="BZ6" i="8"/>
  <c r="G2" i="9" s="1"/>
  <c r="L183" i="9" s="1"/>
  <c r="M267" i="9"/>
  <c r="M146" i="9"/>
  <c r="N146" i="9" s="1"/>
  <c r="M295" i="9"/>
  <c r="L51" i="9"/>
  <c r="M52" i="9" s="1"/>
  <c r="M293" i="9"/>
  <c r="N118" i="9"/>
  <c r="L24" i="9"/>
  <c r="M84" i="9"/>
  <c r="N197" i="9"/>
  <c r="M266" i="9"/>
  <c r="N267" i="9" s="1"/>
  <c r="M176" i="9"/>
  <c r="M115" i="9"/>
  <c r="M113" i="9"/>
  <c r="M221" i="9"/>
  <c r="N269" i="9"/>
  <c r="N239" i="9"/>
  <c r="M144" i="9"/>
  <c r="N107" i="9"/>
  <c r="N294" i="9"/>
  <c r="M251" i="9"/>
  <c r="M253" i="9"/>
  <c r="N252" i="9" s="1"/>
  <c r="M205" i="9"/>
  <c r="M234" i="9"/>
  <c r="L187" i="9"/>
  <c r="M173" i="9"/>
  <c r="N257" i="9"/>
  <c r="N149" i="9"/>
  <c r="M297" i="9"/>
  <c r="M282" i="9"/>
  <c r="M254" i="9"/>
  <c r="L277" i="9"/>
  <c r="M276" i="9" s="1"/>
  <c r="M164" i="9"/>
  <c r="BW13" i="8"/>
  <c r="D9" i="9" s="1"/>
  <c r="L99" i="9" s="1"/>
  <c r="M100" i="9" s="1"/>
  <c r="BU13" i="8"/>
  <c r="B9" i="9" s="1"/>
  <c r="L39" i="9" s="1"/>
  <c r="BV9" i="8"/>
  <c r="C5" i="9" s="1"/>
  <c r="BW6" i="8"/>
  <c r="D2" i="9" s="1"/>
  <c r="BW9" i="8"/>
  <c r="D5" i="9" s="1"/>
  <c r="B3" i="9"/>
  <c r="BU7" i="8"/>
  <c r="BW7" i="8"/>
  <c r="D3" i="9" s="1"/>
  <c r="C8" i="9"/>
  <c r="L68" i="9" s="1"/>
  <c r="BV12" i="8"/>
  <c r="BW8" i="8"/>
  <c r="D4" i="9" s="1"/>
  <c r="D8" i="9"/>
  <c r="BW12" i="8"/>
  <c r="BV8" i="8"/>
  <c r="C4" i="9" s="1"/>
  <c r="L64" i="9" s="1"/>
  <c r="D6" i="9"/>
  <c r="BW10" i="8"/>
  <c r="BU8" i="8"/>
  <c r="B4" i="9" s="1"/>
  <c r="BV6" i="8"/>
  <c r="C2" i="9" s="1"/>
  <c r="BV7" i="8"/>
  <c r="C3" i="9" s="1"/>
  <c r="L63" i="9" s="1"/>
  <c r="C6" i="9"/>
  <c r="BV10" i="8"/>
  <c r="BW11" i="8"/>
  <c r="D7" i="9" s="1"/>
  <c r="C7" i="9"/>
  <c r="BV11" i="8"/>
  <c r="BU10" i="8"/>
  <c r="B6" i="9" s="1"/>
  <c r="E8" i="9"/>
  <c r="L129" i="9" s="1"/>
  <c r="M130" i="9" s="1"/>
  <c r="E6" i="9"/>
  <c r="E7" i="9"/>
  <c r="L128" i="9" s="1"/>
  <c r="E4" i="9"/>
  <c r="E5" i="9"/>
  <c r="BX6" i="8"/>
  <c r="E2" i="9" s="1"/>
  <c r="E3" i="9"/>
  <c r="L185" i="9"/>
  <c r="L215" i="9"/>
  <c r="L247" i="9"/>
  <c r="L245" i="9"/>
  <c r="L275" i="9"/>
  <c r="M132" i="9"/>
  <c r="M134" i="9"/>
  <c r="N135" i="9" s="1"/>
  <c r="M102" i="9"/>
  <c r="M131" i="9"/>
  <c r="M161" i="9"/>
  <c r="M133" i="9"/>
  <c r="N133" i="9" s="1"/>
  <c r="M73" i="9"/>
  <c r="M71" i="9"/>
  <c r="M223" i="9"/>
  <c r="M162" i="9"/>
  <c r="M194" i="9"/>
  <c r="M281" i="9"/>
  <c r="M192" i="9"/>
  <c r="L43" i="9"/>
  <c r="M44" i="9" s="1"/>
  <c r="M70" i="9"/>
  <c r="M232" i="9"/>
  <c r="M202" i="9"/>
  <c r="M292" i="9"/>
  <c r="N293" i="9" s="1"/>
  <c r="M222" i="9"/>
  <c r="B2" i="9"/>
  <c r="V4" i="8"/>
  <c r="D7" i="5" s="1"/>
  <c r="I23" i="5" s="1"/>
  <c r="N256" i="9"/>
  <c r="N255" i="9"/>
  <c r="M141" i="9"/>
  <c r="M140" i="9"/>
  <c r="M174" i="9"/>
  <c r="N226" i="9"/>
  <c r="N227" i="9"/>
  <c r="M177" i="9"/>
  <c r="M160" i="9"/>
  <c r="N105" i="9"/>
  <c r="N106" i="9"/>
  <c r="M51" i="9"/>
  <c r="M171" i="9"/>
  <c r="M170" i="9"/>
  <c r="M54" i="9"/>
  <c r="N254" i="9"/>
  <c r="N208" i="9"/>
  <c r="M147" i="9"/>
  <c r="N147" i="9" s="1"/>
  <c r="M83" i="9"/>
  <c r="N83" i="9" s="1"/>
  <c r="M72" i="9"/>
  <c r="N72" i="9" s="1"/>
  <c r="M233" i="9"/>
  <c r="N167" i="9"/>
  <c r="M53" i="9"/>
  <c r="M261" i="9"/>
  <c r="M260" i="9"/>
  <c r="N148" i="9"/>
  <c r="M142" i="9"/>
  <c r="M110" i="9"/>
  <c r="M109" i="9"/>
  <c r="M145" i="9"/>
  <c r="M175" i="9"/>
  <c r="M296" i="9"/>
  <c r="M172" i="9"/>
  <c r="M206" i="9"/>
  <c r="N207" i="9" s="1"/>
  <c r="M195" i="9"/>
  <c r="M143" i="9"/>
  <c r="M80" i="9"/>
  <c r="M79" i="9"/>
  <c r="N287" i="9"/>
  <c r="M220" i="9"/>
  <c r="N221" i="9" s="1"/>
  <c r="M165" i="9"/>
  <c r="N165" i="9" s="1"/>
  <c r="N268" i="9"/>
  <c r="M262" i="9"/>
  <c r="N136" i="9"/>
  <c r="N137" i="9"/>
  <c r="M111" i="9"/>
  <c r="M235" i="9"/>
  <c r="M112" i="9"/>
  <c r="M231" i="9"/>
  <c r="M230" i="9"/>
  <c r="M283" i="9"/>
  <c r="M163" i="9"/>
  <c r="M265" i="9"/>
  <c r="N265" i="9" s="1"/>
  <c r="M250" i="9"/>
  <c r="M204" i="9"/>
  <c r="M193" i="9"/>
  <c r="M87" i="9"/>
  <c r="N87" i="9" s="1"/>
  <c r="M81" i="9"/>
  <c r="M298" i="9"/>
  <c r="N298" i="9" s="1"/>
  <c r="M285" i="9"/>
  <c r="N285" i="9" s="1"/>
  <c r="M116" i="9"/>
  <c r="N116" i="9" s="1"/>
  <c r="M275" i="9"/>
  <c r="M58" i="9"/>
  <c r="L56" i="9"/>
  <c r="M56" i="9" s="1"/>
  <c r="L40" i="9"/>
  <c r="M45" i="9"/>
  <c r="M190" i="9"/>
  <c r="M69" i="9"/>
  <c r="M101" i="9"/>
  <c r="M280" i="9"/>
  <c r="M50" i="9"/>
  <c r="M49" i="9"/>
  <c r="M224" i="9"/>
  <c r="M114" i="9"/>
  <c r="N113" i="9" s="1"/>
  <c r="N76" i="9"/>
  <c r="M263" i="9"/>
  <c r="N209" i="9"/>
  <c r="O209" i="9" s="1"/>
  <c r="M201" i="9"/>
  <c r="M200" i="9"/>
  <c r="M191" i="9"/>
  <c r="M85" i="9"/>
  <c r="N85" i="9" s="1"/>
  <c r="M74" i="9"/>
  <c r="N74" i="9" s="1"/>
  <c r="M291" i="9"/>
  <c r="M290" i="9"/>
  <c r="M237" i="9"/>
  <c r="N237" i="9" s="1"/>
  <c r="M178" i="9"/>
  <c r="N178" i="9" s="1"/>
  <c r="M103" i="9"/>
  <c r="L21" i="9"/>
  <c r="L20" i="9"/>
  <c r="L23" i="9"/>
  <c r="M23" i="9" s="1"/>
  <c r="N28" i="9"/>
  <c r="L25" i="9"/>
  <c r="I15" i="5"/>
  <c r="I11" i="5"/>
  <c r="K21" i="5"/>
  <c r="I10" i="5"/>
  <c r="L188" i="9"/>
  <c r="M188" i="9" s="1"/>
  <c r="L248" i="9"/>
  <c r="L278" i="9"/>
  <c r="L218" i="9"/>
  <c r="M218" i="9" s="1"/>
  <c r="L158" i="9"/>
  <c r="M158" i="9" s="1"/>
  <c r="L216" i="9"/>
  <c r="M216" i="9" s="1"/>
  <c r="L156" i="9"/>
  <c r="M156" i="9" s="1"/>
  <c r="L186" i="9"/>
  <c r="M186" i="9" s="1"/>
  <c r="L246" i="9"/>
  <c r="L154" i="9"/>
  <c r="L184" i="9"/>
  <c r="L244" i="9"/>
  <c r="B12" i="9"/>
  <c r="L42" i="9" s="1"/>
  <c r="B7" i="9"/>
  <c r="I8" i="5"/>
  <c r="B8" i="9"/>
  <c r="A10" i="9"/>
  <c r="AN4" i="8"/>
  <c r="D10" i="5" s="1"/>
  <c r="H10" i="5" s="1"/>
  <c r="I12" i="5"/>
  <c r="A13" i="9"/>
  <c r="I14" i="5"/>
  <c r="B5" i="9"/>
  <c r="O21" i="5"/>
  <c r="E17" i="5"/>
  <c r="AB4" i="8"/>
  <c r="D8" i="5" s="1"/>
  <c r="H8" i="5" s="1"/>
  <c r="BL4" i="8"/>
  <c r="D14" i="5" s="1"/>
  <c r="H14" i="5" s="1"/>
  <c r="AZ4" i="8"/>
  <c r="D12" i="5" s="1"/>
  <c r="H12" i="5" s="1"/>
  <c r="BF4" i="8"/>
  <c r="D13" i="5" s="1"/>
  <c r="H13" i="5" s="1"/>
  <c r="AT4" i="8"/>
  <c r="D11" i="5" s="1"/>
  <c r="BR4" i="8"/>
  <c r="D15" i="5" s="1"/>
  <c r="AH4" i="8"/>
  <c r="D9" i="5" s="1"/>
  <c r="H9" i="5" s="1"/>
  <c r="J10" i="8"/>
  <c r="A5" i="9"/>
  <c r="L5" i="9" s="1"/>
  <c r="J6" i="8"/>
  <c r="J9" i="8"/>
  <c r="A6" i="9"/>
  <c r="L6" i="9" s="1"/>
  <c r="J7" i="8"/>
  <c r="A3" i="9"/>
  <c r="L3" i="9" s="1"/>
  <c r="A7" i="9"/>
  <c r="L7" i="9" s="1"/>
  <c r="A4" i="9"/>
  <c r="L4" i="9" s="1"/>
  <c r="J11" i="8"/>
  <c r="A8" i="9"/>
  <c r="L8" i="9" s="1"/>
  <c r="A2" i="9"/>
  <c r="J8" i="8"/>
  <c r="J12" i="8"/>
  <c r="M274" i="9" l="1"/>
  <c r="N273" i="9" s="1"/>
  <c r="M154" i="9"/>
  <c r="M25" i="9"/>
  <c r="N144" i="9"/>
  <c r="N53" i="9"/>
  <c r="O268" i="9"/>
  <c r="O148" i="9"/>
  <c r="N235" i="9"/>
  <c r="N296" i="9"/>
  <c r="N177" i="9"/>
  <c r="N145" i="9"/>
  <c r="O146" i="9" s="1"/>
  <c r="N253" i="9"/>
  <c r="N266" i="9"/>
  <c r="O266" i="9" s="1"/>
  <c r="N114" i="9"/>
  <c r="L95" i="9"/>
  <c r="M7" i="9"/>
  <c r="L34" i="9"/>
  <c r="N297" i="9"/>
  <c r="O297" i="9" s="1"/>
  <c r="L127" i="9"/>
  <c r="M128" i="9" s="1"/>
  <c r="L67" i="9"/>
  <c r="M68" i="9" s="1"/>
  <c r="M244" i="9"/>
  <c r="M57" i="9"/>
  <c r="N58" i="9" s="1"/>
  <c r="N282" i="9"/>
  <c r="N222" i="9"/>
  <c r="L97" i="9"/>
  <c r="L94" i="9"/>
  <c r="L92" i="9"/>
  <c r="N84" i="9"/>
  <c r="O84" i="9" s="1"/>
  <c r="M278" i="9"/>
  <c r="N292" i="9"/>
  <c r="O293" i="9" s="1"/>
  <c r="N238" i="9"/>
  <c r="O238" i="9" s="1"/>
  <c r="N174" i="9"/>
  <c r="L36" i="9"/>
  <c r="L65" i="9"/>
  <c r="M248" i="9"/>
  <c r="M246" i="9"/>
  <c r="M214" i="9"/>
  <c r="M215" i="9"/>
  <c r="L126" i="9"/>
  <c r="M127" i="9" s="1"/>
  <c r="N224" i="9"/>
  <c r="N132" i="9"/>
  <c r="L125" i="9"/>
  <c r="N134" i="9"/>
  <c r="O135" i="9" s="1"/>
  <c r="M184" i="9"/>
  <c r="N213" i="9"/>
  <c r="N203" i="9"/>
  <c r="N52" i="9"/>
  <c r="L93" i="9"/>
  <c r="M93" i="9" s="1"/>
  <c r="L62" i="9"/>
  <c r="M63" i="9" s="1"/>
  <c r="L98" i="9"/>
  <c r="M99" i="9" s="1"/>
  <c r="L33" i="9"/>
  <c r="N101" i="9"/>
  <c r="L66" i="9"/>
  <c r="L96" i="9"/>
  <c r="M97" i="9" s="1"/>
  <c r="L35" i="9"/>
  <c r="L38" i="9"/>
  <c r="L32" i="9"/>
  <c r="M33" i="9" s="1"/>
  <c r="L124" i="9"/>
  <c r="L123" i="9"/>
  <c r="M153" i="9"/>
  <c r="N153" i="9" s="1"/>
  <c r="M183" i="9"/>
  <c r="M243" i="9"/>
  <c r="M277" i="9"/>
  <c r="N277" i="9" s="1"/>
  <c r="N274" i="9"/>
  <c r="O273" i="9" s="1"/>
  <c r="N81" i="9"/>
  <c r="N131" i="9"/>
  <c r="O132" i="9" s="1"/>
  <c r="M35" i="9"/>
  <c r="L37" i="9"/>
  <c r="N275" i="9"/>
  <c r="N161" i="9"/>
  <c r="O134" i="9"/>
  <c r="N143" i="9"/>
  <c r="N75" i="9"/>
  <c r="O75" i="9" s="1"/>
  <c r="N193" i="9"/>
  <c r="N163" i="9"/>
  <c r="N232" i="9"/>
  <c r="N71" i="9"/>
  <c r="O137" i="9"/>
  <c r="N172" i="9"/>
  <c r="O255" i="9"/>
  <c r="N50" i="9"/>
  <c r="O144" i="9"/>
  <c r="N261" i="9"/>
  <c r="N173" i="9"/>
  <c r="M185" i="9"/>
  <c r="N233" i="9"/>
  <c r="N284" i="9"/>
  <c r="N283" i="9"/>
  <c r="O253" i="9"/>
  <c r="N225" i="9"/>
  <c r="O226" i="9" s="1"/>
  <c r="N110" i="9"/>
  <c r="N141" i="9"/>
  <c r="L13" i="9"/>
  <c r="L12" i="9"/>
  <c r="N201" i="9"/>
  <c r="N48" i="9"/>
  <c r="N49" i="9"/>
  <c r="M98" i="9"/>
  <c r="O239" i="9"/>
  <c r="P239" i="9" s="1"/>
  <c r="N164" i="9"/>
  <c r="N111" i="9"/>
  <c r="O136" i="9"/>
  <c r="M155" i="9"/>
  <c r="N299" i="9"/>
  <c r="O299" i="9" s="1"/>
  <c r="N175" i="9"/>
  <c r="O145" i="9"/>
  <c r="N109" i="9"/>
  <c r="N108" i="9"/>
  <c r="O108" i="9" s="1"/>
  <c r="N142" i="9"/>
  <c r="N259" i="9"/>
  <c r="N260" i="9"/>
  <c r="L41" i="9"/>
  <c r="M41" i="9" s="1"/>
  <c r="M217" i="9"/>
  <c r="N216" i="9" s="1"/>
  <c r="M96" i="9"/>
  <c r="O147" i="9"/>
  <c r="O106" i="9"/>
  <c r="O227" i="9"/>
  <c r="N115" i="9"/>
  <c r="N140" i="9"/>
  <c r="N139" i="9"/>
  <c r="O139" i="9" s="1"/>
  <c r="N204" i="9"/>
  <c r="M189" i="9"/>
  <c r="N189" i="9" s="1"/>
  <c r="M55" i="9"/>
  <c r="N55" i="9" s="1"/>
  <c r="N230" i="9"/>
  <c r="N229" i="9"/>
  <c r="N79" i="9"/>
  <c r="N78" i="9"/>
  <c r="O78" i="9" s="1"/>
  <c r="N196" i="9"/>
  <c r="N195" i="9"/>
  <c r="M157" i="9"/>
  <c r="N157" i="9" s="1"/>
  <c r="N202" i="9"/>
  <c r="N170" i="9"/>
  <c r="N169" i="9"/>
  <c r="M249" i="9"/>
  <c r="M39" i="9"/>
  <c r="N290" i="9"/>
  <c r="N289" i="9"/>
  <c r="N102" i="9"/>
  <c r="N103" i="9"/>
  <c r="N291" i="9"/>
  <c r="O292" i="9" s="1"/>
  <c r="N192" i="9"/>
  <c r="N191" i="9"/>
  <c r="N264" i="9"/>
  <c r="N263" i="9"/>
  <c r="N223" i="9"/>
  <c r="N179" i="9"/>
  <c r="O179" i="9" s="1"/>
  <c r="N231" i="9"/>
  <c r="N112" i="9"/>
  <c r="N86" i="9"/>
  <c r="O86" i="9" s="1"/>
  <c r="N251" i="9"/>
  <c r="M245" i="9"/>
  <c r="N80" i="9"/>
  <c r="N205" i="9"/>
  <c r="N206" i="9"/>
  <c r="O207" i="9" s="1"/>
  <c r="N104" i="9"/>
  <c r="O105" i="9" s="1"/>
  <c r="N234" i="9"/>
  <c r="N73" i="9"/>
  <c r="O73" i="9" s="1"/>
  <c r="N194" i="9"/>
  <c r="O269" i="9"/>
  <c r="P269" i="9" s="1"/>
  <c r="M187" i="9"/>
  <c r="N187" i="9" s="1"/>
  <c r="M64" i="9"/>
  <c r="N166" i="9"/>
  <c r="O166" i="9" s="1"/>
  <c r="O208" i="9"/>
  <c r="P209" i="9" s="1"/>
  <c r="N171" i="9"/>
  <c r="N236" i="9"/>
  <c r="O236" i="9" s="1"/>
  <c r="N82" i="9"/>
  <c r="O82" i="9" s="1"/>
  <c r="O149" i="9"/>
  <c r="P149" i="9" s="1"/>
  <c r="O256" i="9"/>
  <c r="M219" i="9"/>
  <c r="N219" i="9" s="1"/>
  <c r="M36" i="9"/>
  <c r="N70" i="9"/>
  <c r="O267" i="9"/>
  <c r="L10" i="9"/>
  <c r="L9" i="9"/>
  <c r="M9" i="9" s="1"/>
  <c r="N199" i="9"/>
  <c r="N200" i="9"/>
  <c r="N162" i="9"/>
  <c r="N295" i="9"/>
  <c r="O295" i="9" s="1"/>
  <c r="N45" i="9"/>
  <c r="N46" i="9"/>
  <c r="M279" i="9"/>
  <c r="N279" i="9" s="1"/>
  <c r="O265" i="9"/>
  <c r="N117" i="9"/>
  <c r="O235" i="9"/>
  <c r="N262" i="9"/>
  <c r="N286" i="9"/>
  <c r="O286" i="9" s="1"/>
  <c r="N88" i="9"/>
  <c r="O88" i="9" s="1"/>
  <c r="N281" i="9"/>
  <c r="M247" i="9"/>
  <c r="M94" i="9"/>
  <c r="O254" i="9"/>
  <c r="N51" i="9"/>
  <c r="N100" i="9"/>
  <c r="N176" i="9"/>
  <c r="M43" i="9"/>
  <c r="N44" i="9" s="1"/>
  <c r="M129" i="9"/>
  <c r="M159" i="9"/>
  <c r="N159" i="9" s="1"/>
  <c r="O257" i="9"/>
  <c r="M4" i="9"/>
  <c r="M24" i="9"/>
  <c r="N24" i="9" s="1"/>
  <c r="M26" i="9"/>
  <c r="N26" i="9" s="1"/>
  <c r="M5" i="9"/>
  <c r="M6" i="9"/>
  <c r="M21" i="9"/>
  <c r="M20" i="9"/>
  <c r="M19" i="9"/>
  <c r="M8" i="9"/>
  <c r="M22" i="9"/>
  <c r="O23" i="5"/>
  <c r="O27" i="5" s="1"/>
  <c r="L23" i="5"/>
  <c r="N23" i="5"/>
  <c r="H11" i="5"/>
  <c r="M23" i="5"/>
  <c r="P23" i="5"/>
  <c r="J23" i="5"/>
  <c r="H15" i="5"/>
  <c r="Q23" i="5"/>
  <c r="K23" i="5"/>
  <c r="L2" i="9"/>
  <c r="M2" i="9" s="1"/>
  <c r="N2" i="9" s="1"/>
  <c r="P4" i="8"/>
  <c r="D6" i="5" s="1"/>
  <c r="N243" i="9" l="1"/>
  <c r="O48" i="9"/>
  <c r="N56" i="9"/>
  <c r="O115" i="9"/>
  <c r="P267" i="9"/>
  <c r="O289" i="9"/>
  <c r="O169" i="9"/>
  <c r="O229" i="9"/>
  <c r="N57" i="9"/>
  <c r="O58" i="9" s="1"/>
  <c r="P146" i="9"/>
  <c r="P147" i="9"/>
  <c r="O260" i="9"/>
  <c r="M38" i="9"/>
  <c r="O233" i="9"/>
  <c r="N8" i="9"/>
  <c r="O162" i="9"/>
  <c r="N185" i="9"/>
  <c r="M92" i="9"/>
  <c r="N92" i="9" s="1"/>
  <c r="P135" i="9"/>
  <c r="O234" i="9"/>
  <c r="P235" i="9" s="1"/>
  <c r="M123" i="9"/>
  <c r="N7" i="9"/>
  <c r="O176" i="9"/>
  <c r="N245" i="9"/>
  <c r="N183" i="9"/>
  <c r="M32" i="9"/>
  <c r="M67" i="9"/>
  <c r="O205" i="9"/>
  <c r="M126" i="9"/>
  <c r="O133" i="9"/>
  <c r="P254" i="9"/>
  <c r="N249" i="9"/>
  <c r="O85" i="9"/>
  <c r="P85" i="9" s="1"/>
  <c r="O50" i="9"/>
  <c r="M34" i="9"/>
  <c r="N35" i="9" s="1"/>
  <c r="M95" i="9"/>
  <c r="O178" i="9"/>
  <c r="P179" i="9" s="1"/>
  <c r="O114" i="9"/>
  <c r="M37" i="9"/>
  <c r="N36" i="9" s="1"/>
  <c r="N276" i="9"/>
  <c r="O275" i="9" s="1"/>
  <c r="N248" i="9"/>
  <c r="N215" i="9"/>
  <c r="O223" i="9"/>
  <c r="M125" i="9"/>
  <c r="N126" i="9" s="1"/>
  <c r="N127" i="9"/>
  <c r="N214" i="9"/>
  <c r="O214" i="9" s="1"/>
  <c r="N129" i="9"/>
  <c r="O164" i="9"/>
  <c r="O173" i="9"/>
  <c r="N96" i="9"/>
  <c r="M62" i="9"/>
  <c r="N62" i="9" s="1"/>
  <c r="M65" i="9"/>
  <c r="N64" i="9" s="1"/>
  <c r="N68" i="9"/>
  <c r="M66" i="9"/>
  <c r="N67" i="9" s="1"/>
  <c r="P133" i="9"/>
  <c r="M124" i="9"/>
  <c r="N154" i="9"/>
  <c r="N184" i="9"/>
  <c r="N244" i="9"/>
  <c r="O274" i="9"/>
  <c r="N278" i="9"/>
  <c r="N93" i="9"/>
  <c r="O92" i="9" s="1"/>
  <c r="N97" i="9"/>
  <c r="O76" i="9"/>
  <c r="O110" i="9"/>
  <c r="N32" i="9"/>
  <c r="O51" i="9"/>
  <c r="O194" i="9"/>
  <c r="P145" i="9"/>
  <c r="Q146" i="9" s="1"/>
  <c r="O80" i="9"/>
  <c r="O74" i="9"/>
  <c r="P74" i="9" s="1"/>
  <c r="M42" i="9"/>
  <c r="N43" i="9" s="1"/>
  <c r="M40" i="9"/>
  <c r="N40" i="9" s="1"/>
  <c r="M12" i="9"/>
  <c r="O171" i="9"/>
  <c r="O102" i="9"/>
  <c r="O202" i="9"/>
  <c r="O284" i="9"/>
  <c r="O142" i="9"/>
  <c r="O261" i="9"/>
  <c r="O231" i="9"/>
  <c r="O262" i="9"/>
  <c r="P134" i="9"/>
  <c r="N250" i="9"/>
  <c r="O250" i="9" s="1"/>
  <c r="O285" i="9"/>
  <c r="P285" i="9" s="1"/>
  <c r="O193" i="9"/>
  <c r="O83" i="9"/>
  <c r="P83" i="9" s="1"/>
  <c r="O225" i="9"/>
  <c r="O174" i="9"/>
  <c r="O283" i="9"/>
  <c r="N186" i="9"/>
  <c r="O224" i="9"/>
  <c r="O200" i="9"/>
  <c r="O112" i="9"/>
  <c r="O264" i="9"/>
  <c r="P265" i="9" s="1"/>
  <c r="O140" i="9"/>
  <c r="O143" i="9"/>
  <c r="O49" i="9"/>
  <c r="P49" i="9" s="1"/>
  <c r="N37" i="9"/>
  <c r="O172" i="9"/>
  <c r="P266" i="9"/>
  <c r="O52" i="9"/>
  <c r="O72" i="9"/>
  <c r="P73" i="9" s="1"/>
  <c r="O195" i="9"/>
  <c r="N220" i="9"/>
  <c r="O230" i="9"/>
  <c r="P230" i="9" s="1"/>
  <c r="O277" i="9"/>
  <c r="O111" i="9"/>
  <c r="O201" i="9"/>
  <c r="N158" i="9"/>
  <c r="O158" i="9" s="1"/>
  <c r="O294" i="9"/>
  <c r="P294" i="9" s="1"/>
  <c r="O177" i="9"/>
  <c r="P177" i="9" s="1"/>
  <c r="O46" i="9"/>
  <c r="O47" i="9"/>
  <c r="N95" i="9"/>
  <c r="O96" i="9" s="1"/>
  <c r="N94" i="9"/>
  <c r="O282" i="9"/>
  <c r="O45" i="9"/>
  <c r="O199" i="9"/>
  <c r="O198" i="9"/>
  <c r="P256" i="9"/>
  <c r="N160" i="9"/>
  <c r="P234" i="9"/>
  <c r="N280" i="9"/>
  <c r="O280" i="9" s="1"/>
  <c r="O192" i="9"/>
  <c r="N188" i="9"/>
  <c r="O188" i="9" s="1"/>
  <c r="P75" i="9"/>
  <c r="O290" i="9"/>
  <c r="P255" i="9"/>
  <c r="O168" i="9"/>
  <c r="O196" i="9"/>
  <c r="O197" i="9"/>
  <c r="O163" i="9"/>
  <c r="P163" i="9" s="1"/>
  <c r="O109" i="9"/>
  <c r="P109" i="9" s="1"/>
  <c r="O278" i="9"/>
  <c r="O298" i="9"/>
  <c r="P298" i="9" s="1"/>
  <c r="N190" i="9"/>
  <c r="O190" i="9" s="1"/>
  <c r="O117" i="9"/>
  <c r="O118" i="9"/>
  <c r="O104" i="9"/>
  <c r="O288" i="9"/>
  <c r="O252" i="9"/>
  <c r="O251" i="9"/>
  <c r="O263" i="9"/>
  <c r="O291" i="9"/>
  <c r="N246" i="9"/>
  <c r="O81" i="9"/>
  <c r="P82" i="9" s="1"/>
  <c r="O222" i="9"/>
  <c r="O141" i="9"/>
  <c r="O170" i="9"/>
  <c r="P170" i="9" s="1"/>
  <c r="O167" i="9"/>
  <c r="P226" i="9"/>
  <c r="O71" i="9"/>
  <c r="O116" i="9"/>
  <c r="O204" i="9"/>
  <c r="O138" i="9"/>
  <c r="O107" i="9"/>
  <c r="P107" i="9" s="1"/>
  <c r="O259" i="9"/>
  <c r="O258" i="9"/>
  <c r="P258" i="9" s="1"/>
  <c r="O165" i="9"/>
  <c r="P165" i="9" s="1"/>
  <c r="P268" i="9"/>
  <c r="N98" i="9"/>
  <c r="N99" i="9"/>
  <c r="N69" i="9"/>
  <c r="O69" i="9" s="1"/>
  <c r="O77" i="9"/>
  <c r="P77" i="9" s="1"/>
  <c r="O237" i="9"/>
  <c r="M13" i="9"/>
  <c r="M14" i="9"/>
  <c r="N130" i="9"/>
  <c r="M10" i="9"/>
  <c r="N9" i="9" s="1"/>
  <c r="M11" i="9"/>
  <c r="P208" i="9"/>
  <c r="Q209" i="9" s="1"/>
  <c r="O206" i="9"/>
  <c r="O287" i="9"/>
  <c r="O87" i="9"/>
  <c r="P87" i="9" s="1"/>
  <c r="P264" i="9"/>
  <c r="O103" i="9"/>
  <c r="N247" i="9"/>
  <c r="O232" i="9"/>
  <c r="N65" i="9"/>
  <c r="P148" i="9"/>
  <c r="Q148" i="9" s="1"/>
  <c r="O296" i="9"/>
  <c r="O79" i="9"/>
  <c r="N128" i="9"/>
  <c r="O128" i="9" s="1"/>
  <c r="O228" i="9"/>
  <c r="P228" i="9" s="1"/>
  <c r="N54" i="9"/>
  <c r="N218" i="9"/>
  <c r="N217" i="9"/>
  <c r="O175" i="9"/>
  <c r="N156" i="9"/>
  <c r="N155" i="9"/>
  <c r="P136" i="9"/>
  <c r="O57" i="9"/>
  <c r="O101" i="9"/>
  <c r="O113" i="9"/>
  <c r="O203" i="9"/>
  <c r="N25" i="9"/>
  <c r="O25" i="9" s="1"/>
  <c r="N20" i="9"/>
  <c r="N5" i="9"/>
  <c r="M3" i="9"/>
  <c r="N3" i="9" s="1"/>
  <c r="O3" i="9" s="1"/>
  <c r="N27" i="9"/>
  <c r="O27" i="9" s="1"/>
  <c r="O8" i="9"/>
  <c r="N21" i="9"/>
  <c r="N22" i="9"/>
  <c r="N23" i="9"/>
  <c r="N6" i="9"/>
  <c r="N19" i="9"/>
  <c r="N18" i="9"/>
  <c r="O2" i="9"/>
  <c r="P2" i="9" s="1"/>
  <c r="Q2" i="9" s="1"/>
  <c r="R2" i="9" s="1"/>
  <c r="S2" i="9" s="1"/>
  <c r="T2" i="9" s="1"/>
  <c r="U2" i="9" s="1"/>
  <c r="V2" i="9" s="1"/>
  <c r="W2" i="9" s="1"/>
  <c r="O30" i="5"/>
  <c r="O36" i="5" s="1"/>
  <c r="K27" i="5"/>
  <c r="K30" i="5" s="1"/>
  <c r="M27" i="5"/>
  <c r="M30" i="5" s="1"/>
  <c r="P27" i="5"/>
  <c r="P30" i="5" s="1"/>
  <c r="Q27" i="5"/>
  <c r="Q30" i="5" s="1"/>
  <c r="J27" i="5"/>
  <c r="J30" i="5" s="1"/>
  <c r="N27" i="5"/>
  <c r="N30" i="5" s="1"/>
  <c r="L27" i="5"/>
  <c r="L30" i="5" s="1"/>
  <c r="H23" i="5"/>
  <c r="D17" i="5"/>
  <c r="O244" i="9" l="1"/>
  <c r="O215" i="9"/>
  <c r="O186" i="9"/>
  <c r="N124" i="9"/>
  <c r="P79" i="9"/>
  <c r="P290" i="9"/>
  <c r="P140" i="9"/>
  <c r="P205" i="9"/>
  <c r="P287" i="9"/>
  <c r="O56" i="9"/>
  <c r="P206" i="9"/>
  <c r="Q268" i="9"/>
  <c r="N38" i="9"/>
  <c r="O249" i="9"/>
  <c r="O28" i="9"/>
  <c r="P28" i="9" s="1"/>
  <c r="P116" i="9"/>
  <c r="O184" i="9"/>
  <c r="O36" i="9"/>
  <c r="O37" i="9"/>
  <c r="P261" i="9"/>
  <c r="O279" i="9"/>
  <c r="P279" i="9" s="1"/>
  <c r="P57" i="9"/>
  <c r="P142" i="9"/>
  <c r="Q135" i="9"/>
  <c r="N42" i="9"/>
  <c r="O43" i="9" s="1"/>
  <c r="P225" i="9"/>
  <c r="N34" i="9"/>
  <c r="N33" i="9"/>
  <c r="O32" i="9" s="1"/>
  <c r="O246" i="9"/>
  <c r="P178" i="9"/>
  <c r="Q178" i="9" s="1"/>
  <c r="O276" i="9"/>
  <c r="P293" i="9"/>
  <c r="Q294" i="9" s="1"/>
  <c r="P263" i="9"/>
  <c r="Q264" i="9" s="1"/>
  <c r="P274" i="9"/>
  <c r="P284" i="9"/>
  <c r="O213" i="9"/>
  <c r="P213" i="9" s="1"/>
  <c r="P232" i="9"/>
  <c r="P172" i="9"/>
  <c r="Q134" i="9"/>
  <c r="P194" i="9"/>
  <c r="P203" i="9"/>
  <c r="P200" i="9"/>
  <c r="P175" i="9"/>
  <c r="P173" i="9"/>
  <c r="P201" i="9"/>
  <c r="O155" i="9"/>
  <c r="P48" i="9"/>
  <c r="N66" i="9"/>
  <c r="O67" i="9" s="1"/>
  <c r="N63" i="9"/>
  <c r="O63" i="9" s="1"/>
  <c r="N125" i="9"/>
  <c r="N123" i="9"/>
  <c r="O154" i="9"/>
  <c r="O153" i="9"/>
  <c r="O183" i="9"/>
  <c r="O185" i="9"/>
  <c r="O217" i="9"/>
  <c r="O216" i="9"/>
  <c r="P215" i="9" s="1"/>
  <c r="O245" i="9"/>
  <c r="O243" i="9"/>
  <c r="P243" i="9" s="1"/>
  <c r="P277" i="9"/>
  <c r="P276" i="9"/>
  <c r="P275" i="9"/>
  <c r="P273" i="9"/>
  <c r="P102" i="9"/>
  <c r="P81" i="9"/>
  <c r="Q82" i="9" s="1"/>
  <c r="O94" i="9"/>
  <c r="O127" i="9"/>
  <c r="P103" i="9"/>
  <c r="O98" i="9"/>
  <c r="O93" i="9"/>
  <c r="P92" i="9" s="1"/>
  <c r="O97" i="9"/>
  <c r="P113" i="9"/>
  <c r="O68" i="9"/>
  <c r="N39" i="9"/>
  <c r="O39" i="9" s="1"/>
  <c r="P51" i="9"/>
  <c r="N41" i="9"/>
  <c r="P295" i="9"/>
  <c r="O189" i="9"/>
  <c r="P189" i="9" s="1"/>
  <c r="P167" i="9"/>
  <c r="P84" i="9"/>
  <c r="Q84" i="9" s="1"/>
  <c r="Q255" i="9"/>
  <c r="P111" i="9"/>
  <c r="P50" i="9"/>
  <c r="Q49" i="9" s="1"/>
  <c r="P224" i="9"/>
  <c r="P283" i="9"/>
  <c r="Q284" i="9" s="1"/>
  <c r="P196" i="9"/>
  <c r="P199" i="9"/>
  <c r="O95" i="9"/>
  <c r="O156" i="9"/>
  <c r="O218" i="9"/>
  <c r="O35" i="9"/>
  <c r="P76" i="9"/>
  <c r="Q76" i="9" s="1"/>
  <c r="N10" i="9"/>
  <c r="P291" i="9"/>
  <c r="O247" i="9"/>
  <c r="P139" i="9"/>
  <c r="P141" i="9"/>
  <c r="P229" i="9"/>
  <c r="Q229" i="9" s="1"/>
  <c r="N11" i="9"/>
  <c r="O10" i="9" s="1"/>
  <c r="P259" i="9"/>
  <c r="P143" i="9"/>
  <c r="Q142" i="9" s="1"/>
  <c r="P144" i="9"/>
  <c r="O187" i="9"/>
  <c r="P187" i="9" s="1"/>
  <c r="N13" i="9"/>
  <c r="O99" i="9"/>
  <c r="Q266" i="9"/>
  <c r="O54" i="9"/>
  <c r="O53" i="9"/>
  <c r="P58" i="9"/>
  <c r="Q58" i="9" s="1"/>
  <c r="O130" i="9"/>
  <c r="O131" i="9"/>
  <c r="P233" i="9"/>
  <c r="Q233" i="9" s="1"/>
  <c r="P237" i="9"/>
  <c r="P238" i="9"/>
  <c r="P250" i="9"/>
  <c r="P104" i="9"/>
  <c r="Q103" i="9" s="1"/>
  <c r="O70" i="9"/>
  <c r="P70" i="9" s="1"/>
  <c r="P262" i="9"/>
  <c r="O129" i="9"/>
  <c r="P260" i="9"/>
  <c r="O157" i="9"/>
  <c r="P231" i="9"/>
  <c r="Q231" i="9" s="1"/>
  <c r="P166" i="9"/>
  <c r="Q166" i="9" s="1"/>
  <c r="O281" i="9"/>
  <c r="P281" i="9" s="1"/>
  <c r="Q147" i="9"/>
  <c r="R147" i="9" s="1"/>
  <c r="P112" i="9"/>
  <c r="O219" i="9"/>
  <c r="N4" i="9"/>
  <c r="O4" i="9" s="1"/>
  <c r="P4" i="9" s="1"/>
  <c r="P202" i="9"/>
  <c r="O40" i="9"/>
  <c r="P86" i="9"/>
  <c r="Q86" i="9" s="1"/>
  <c r="Q265" i="9"/>
  <c r="P164" i="9"/>
  <c r="Q164" i="9" s="1"/>
  <c r="P138" i="9"/>
  <c r="P137" i="9"/>
  <c r="P78" i="9"/>
  <c r="Q78" i="9" s="1"/>
  <c r="P251" i="9"/>
  <c r="P88" i="9"/>
  <c r="Q88" i="9" s="1"/>
  <c r="P106" i="9"/>
  <c r="P197" i="9"/>
  <c r="P168" i="9"/>
  <c r="P80" i="9"/>
  <c r="Q80" i="9" s="1"/>
  <c r="O160" i="9"/>
  <c r="O161" i="9"/>
  <c r="P198" i="9"/>
  <c r="O159" i="9"/>
  <c r="P227" i="9"/>
  <c r="Q227" i="9" s="1"/>
  <c r="O220" i="9"/>
  <c r="O221" i="9"/>
  <c r="P72" i="9"/>
  <c r="O191" i="9"/>
  <c r="P191" i="9" s="1"/>
  <c r="O248" i="9"/>
  <c r="P174" i="9"/>
  <c r="P296" i="9"/>
  <c r="P297" i="9"/>
  <c r="P114" i="9"/>
  <c r="P286" i="9"/>
  <c r="Q286" i="9" s="1"/>
  <c r="N14" i="9"/>
  <c r="N15" i="9"/>
  <c r="P204" i="9"/>
  <c r="Q204" i="9" s="1"/>
  <c r="Q141" i="9"/>
  <c r="Q263" i="9"/>
  <c r="P252" i="9"/>
  <c r="P253" i="9"/>
  <c r="P171" i="9"/>
  <c r="Q171" i="9" s="1"/>
  <c r="Q74" i="9"/>
  <c r="P118" i="9"/>
  <c r="P176" i="9"/>
  <c r="Q176" i="9" s="1"/>
  <c r="P299" i="9"/>
  <c r="Q299" i="9" s="1"/>
  <c r="P115" i="9"/>
  <c r="P169" i="9"/>
  <c r="P47" i="9"/>
  <c r="P257" i="9"/>
  <c r="Q257" i="9" s="1"/>
  <c r="P108" i="9"/>
  <c r="Q108" i="9" s="1"/>
  <c r="P195" i="9"/>
  <c r="P223" i="9"/>
  <c r="Q83" i="9"/>
  <c r="P105" i="9"/>
  <c r="P292" i="9"/>
  <c r="P207" i="9"/>
  <c r="Q207" i="9" s="1"/>
  <c r="Q295" i="9"/>
  <c r="P288" i="9"/>
  <c r="Q149" i="9"/>
  <c r="R149" i="9" s="1"/>
  <c r="P117" i="9"/>
  <c r="O100" i="9"/>
  <c r="P100" i="9" s="1"/>
  <c r="N12" i="9"/>
  <c r="Q225" i="9"/>
  <c r="Q269" i="9"/>
  <c r="Q267" i="9"/>
  <c r="R267" i="9" s="1"/>
  <c r="P46" i="9"/>
  <c r="O55" i="9"/>
  <c r="P110" i="9"/>
  <c r="Q110" i="9" s="1"/>
  <c r="P289" i="9"/>
  <c r="Q289" i="9" s="1"/>
  <c r="Q179" i="9"/>
  <c r="R179" i="9" s="1"/>
  <c r="P236" i="9"/>
  <c r="P193" i="9"/>
  <c r="O44" i="9"/>
  <c r="O26" i="9"/>
  <c r="P26" i="9" s="1"/>
  <c r="O6" i="9"/>
  <c r="O7" i="9"/>
  <c r="O9" i="9"/>
  <c r="O19" i="9"/>
  <c r="O18" i="9"/>
  <c r="O17" i="9"/>
  <c r="O20" i="9"/>
  <c r="O23" i="9"/>
  <c r="O24" i="9"/>
  <c r="O22" i="9"/>
  <c r="O21" i="9"/>
  <c r="X2" i="9"/>
  <c r="Y2" i="9" s="1"/>
  <c r="Z2" i="9" s="1"/>
  <c r="AA2" i="9" s="1"/>
  <c r="AB2" i="9" s="1"/>
  <c r="AC2" i="9" s="1"/>
  <c r="AD2" i="9" s="1"/>
  <c r="AE2" i="9" s="1"/>
  <c r="AF2" i="9" s="1"/>
  <c r="AG2" i="9" s="1"/>
  <c r="AH2" i="9" s="1"/>
  <c r="AI2" i="9" s="1"/>
  <c r="AJ2" i="9" s="1"/>
  <c r="AK2" i="9" s="1"/>
  <c r="AM2" i="9" s="1"/>
  <c r="P3" i="9"/>
  <c r="Q3" i="9" s="1"/>
  <c r="R3" i="9" s="1"/>
  <c r="S3" i="9" s="1"/>
  <c r="T3" i="9" s="1"/>
  <c r="U3" i="9" s="1"/>
  <c r="V3" i="9" s="1"/>
  <c r="W3" i="9" s="1"/>
  <c r="AV56" i="5"/>
  <c r="AW56" i="5"/>
  <c r="O34" i="5"/>
  <c r="L36" i="5"/>
  <c r="L34" i="5"/>
  <c r="K34" i="5"/>
  <c r="K36" i="5"/>
  <c r="Q36" i="5"/>
  <c r="Q34" i="5"/>
  <c r="M34" i="5"/>
  <c r="M36" i="5"/>
  <c r="J34" i="5"/>
  <c r="J36" i="5"/>
  <c r="N34" i="5"/>
  <c r="N36" i="5"/>
  <c r="P34" i="5"/>
  <c r="P36" i="5"/>
  <c r="O123" i="9" l="1"/>
  <c r="O33" i="9"/>
  <c r="P32" i="9" s="1"/>
  <c r="P185" i="9"/>
  <c r="P245" i="9"/>
  <c r="P183" i="9"/>
  <c r="Q273" i="9"/>
  <c r="O62" i="9"/>
  <c r="O64" i="9"/>
  <c r="R269" i="9"/>
  <c r="Q197" i="9"/>
  <c r="Q259" i="9"/>
  <c r="Q236" i="9"/>
  <c r="Q137" i="9"/>
  <c r="Q262" i="9"/>
  <c r="R263" i="9" s="1"/>
  <c r="Q298" i="9"/>
  <c r="P62" i="9"/>
  <c r="Q116" i="9"/>
  <c r="O34" i="9"/>
  <c r="P33" i="9" s="1"/>
  <c r="O41" i="9"/>
  <c r="P40" i="9" s="1"/>
  <c r="P278" i="9"/>
  <c r="Q278" i="9" s="1"/>
  <c r="O124" i="9"/>
  <c r="P123" i="9" s="1"/>
  <c r="O11" i="9"/>
  <c r="Q172" i="9"/>
  <c r="P44" i="9"/>
  <c r="Q165" i="9"/>
  <c r="R165" i="9" s="1"/>
  <c r="Q118" i="9"/>
  <c r="Q297" i="9"/>
  <c r="O42" i="9"/>
  <c r="P41" i="9" s="1"/>
  <c r="Q261" i="9"/>
  <c r="O125" i="9"/>
  <c r="Q276" i="9"/>
  <c r="Q274" i="9"/>
  <c r="P214" i="9"/>
  <c r="Q213" i="9" s="1"/>
  <c r="P218" i="9"/>
  <c r="Q200" i="9"/>
  <c r="Q195" i="9"/>
  <c r="O126" i="9"/>
  <c r="Q140" i="9"/>
  <c r="R141" i="9" s="1"/>
  <c r="P216" i="9"/>
  <c r="Q199" i="9"/>
  <c r="P156" i="9"/>
  <c r="Q174" i="9"/>
  <c r="Q202" i="9"/>
  <c r="P153" i="9"/>
  <c r="P157" i="9"/>
  <c r="Q50" i="9"/>
  <c r="P53" i="9"/>
  <c r="P68" i="9"/>
  <c r="O65" i="9"/>
  <c r="P66" i="9" s="1"/>
  <c r="O66" i="9"/>
  <c r="O38" i="9"/>
  <c r="P38" i="9" s="1"/>
  <c r="P154" i="9"/>
  <c r="P159" i="9"/>
  <c r="P155" i="9"/>
  <c r="P186" i="9"/>
  <c r="Q186" i="9" s="1"/>
  <c r="P184" i="9"/>
  <c r="P219" i="9"/>
  <c r="P217" i="9"/>
  <c r="P246" i="9"/>
  <c r="P247" i="9"/>
  <c r="P244" i="9"/>
  <c r="Q275" i="9"/>
  <c r="P98" i="9"/>
  <c r="P97" i="9"/>
  <c r="Q112" i="9"/>
  <c r="P95" i="9"/>
  <c r="Q75" i="9"/>
  <c r="P93" i="9"/>
  <c r="Q92" i="9" s="1"/>
  <c r="P129" i="9"/>
  <c r="P94" i="9"/>
  <c r="P128" i="9"/>
  <c r="P37" i="9"/>
  <c r="O12" i="9"/>
  <c r="Q287" i="9"/>
  <c r="Q292" i="9"/>
  <c r="Q234" i="9"/>
  <c r="P221" i="9"/>
  <c r="Q139" i="9"/>
  <c r="P52" i="9"/>
  <c r="Q53" i="9" s="1"/>
  <c r="P96" i="9"/>
  <c r="R265" i="9"/>
  <c r="O5" i="9"/>
  <c r="P5" i="9" s="1"/>
  <c r="Q5" i="9" s="1"/>
  <c r="P280" i="9"/>
  <c r="Q280" i="9" s="1"/>
  <c r="P282" i="9"/>
  <c r="Q282" i="9" s="1"/>
  <c r="P190" i="9"/>
  <c r="Q190" i="9" s="1"/>
  <c r="P248" i="9"/>
  <c r="P158" i="9"/>
  <c r="P71" i="9"/>
  <c r="Q71" i="9" s="1"/>
  <c r="P36" i="9"/>
  <c r="Q105" i="9"/>
  <c r="Q285" i="9"/>
  <c r="R285" i="9" s="1"/>
  <c r="Q144" i="9"/>
  <c r="Q145" i="9"/>
  <c r="R146" i="9" s="1"/>
  <c r="O13" i="9"/>
  <c r="Q169" i="9"/>
  <c r="R264" i="9"/>
  <c r="P192" i="9"/>
  <c r="Q192" i="9" s="1"/>
  <c r="Q136" i="9"/>
  <c r="R136" i="9" s="1"/>
  <c r="Q143" i="9"/>
  <c r="R142" i="9" s="1"/>
  <c r="R83" i="9"/>
  <c r="Q115" i="9"/>
  <c r="Q252" i="9"/>
  <c r="Q226" i="9"/>
  <c r="R226" i="9" s="1"/>
  <c r="P43" i="9"/>
  <c r="Q201" i="9"/>
  <c r="R75" i="9"/>
  <c r="Q138" i="9"/>
  <c r="R138" i="9" s="1"/>
  <c r="Q260" i="9"/>
  <c r="P69" i="9"/>
  <c r="P188" i="9"/>
  <c r="Q256" i="9"/>
  <c r="R256" i="9" s="1"/>
  <c r="P101" i="9"/>
  <c r="R266" i="9"/>
  <c r="Q81" i="9"/>
  <c r="Q79" i="9"/>
  <c r="R79" i="9" s="1"/>
  <c r="R148" i="9"/>
  <c r="S148" i="9" s="1"/>
  <c r="Q85" i="9"/>
  <c r="R85" i="9" s="1"/>
  <c r="Q104" i="9"/>
  <c r="P131" i="9"/>
  <c r="P132" i="9"/>
  <c r="Q87" i="9"/>
  <c r="R87" i="9" s="1"/>
  <c r="Q175" i="9"/>
  <c r="P55" i="9"/>
  <c r="P56" i="9"/>
  <c r="Q109" i="9"/>
  <c r="R109" i="9" s="1"/>
  <c r="Q117" i="9"/>
  <c r="R117" i="9" s="1"/>
  <c r="P99" i="9"/>
  <c r="Q99" i="9" s="1"/>
  <c r="Q224" i="9"/>
  <c r="Q47" i="9"/>
  <c r="Q196" i="9"/>
  <c r="Q253" i="9"/>
  <c r="Q254" i="9"/>
  <c r="R268" i="9"/>
  <c r="S268" i="9" s="1"/>
  <c r="Q296" i="9"/>
  <c r="R296" i="9" s="1"/>
  <c r="Q198" i="9"/>
  <c r="R198" i="9" s="1"/>
  <c r="Q106" i="9"/>
  <c r="Q194" i="9"/>
  <c r="Q170" i="9"/>
  <c r="Q258" i="9"/>
  <c r="Q293" i="9"/>
  <c r="Q228" i="9"/>
  <c r="R166" i="9"/>
  <c r="Q107" i="9"/>
  <c r="Q238" i="9"/>
  <c r="Q239" i="9"/>
  <c r="P130" i="9"/>
  <c r="Q232" i="9"/>
  <c r="R232" i="9" s="1"/>
  <c r="Q113" i="9"/>
  <c r="Q235" i="9"/>
  <c r="Q111" i="9"/>
  <c r="R111" i="9" s="1"/>
  <c r="S267" i="9"/>
  <c r="S149" i="9"/>
  <c r="O16" i="9"/>
  <c r="P17" i="9" s="1"/>
  <c r="O15" i="9"/>
  <c r="Q177" i="9"/>
  <c r="P161" i="9"/>
  <c r="P162" i="9"/>
  <c r="Q48" i="9"/>
  <c r="Q251" i="9"/>
  <c r="Q206" i="9"/>
  <c r="Q203" i="9"/>
  <c r="R203" i="9" s="1"/>
  <c r="P67" i="9"/>
  <c r="R262" i="9"/>
  <c r="P222" i="9"/>
  <c r="Q237" i="9"/>
  <c r="Q205" i="9"/>
  <c r="C65" i="5"/>
  <c r="Q288" i="9"/>
  <c r="R288" i="9" s="1"/>
  <c r="R84" i="9"/>
  <c r="R299" i="9"/>
  <c r="O14" i="9"/>
  <c r="Q114" i="9"/>
  <c r="P220" i="9"/>
  <c r="P160" i="9"/>
  <c r="Q168" i="9"/>
  <c r="R200" i="9"/>
  <c r="Q291" i="9"/>
  <c r="Q77" i="9"/>
  <c r="R77" i="9" s="1"/>
  <c r="Q208" i="9"/>
  <c r="Q173" i="9"/>
  <c r="Q230" i="9"/>
  <c r="R230" i="9" s="1"/>
  <c r="P45" i="9"/>
  <c r="Q45" i="9" s="1"/>
  <c r="Q290" i="9"/>
  <c r="Q167" i="9"/>
  <c r="Q73" i="9"/>
  <c r="P54" i="9"/>
  <c r="P249" i="9"/>
  <c r="Q249" i="9" s="1"/>
  <c r="R143" i="9"/>
  <c r="P27" i="9"/>
  <c r="Q27" i="9" s="1"/>
  <c r="P7" i="9"/>
  <c r="P8" i="9"/>
  <c r="P10" i="9"/>
  <c r="P18" i="9"/>
  <c r="P20" i="9"/>
  <c r="P21" i="9"/>
  <c r="P22" i="9"/>
  <c r="P24" i="9"/>
  <c r="P25" i="9"/>
  <c r="X3" i="9"/>
  <c r="Y3" i="9" s="1"/>
  <c r="Z3" i="9" s="1"/>
  <c r="AA3" i="9" s="1"/>
  <c r="AB3" i="9" s="1"/>
  <c r="AC3" i="9" s="1"/>
  <c r="AD3" i="9" s="1"/>
  <c r="AE3" i="9" s="1"/>
  <c r="AF3" i="9" s="1"/>
  <c r="AG3" i="9" s="1"/>
  <c r="AH3" i="9" s="1"/>
  <c r="AI3" i="9" s="1"/>
  <c r="AJ3" i="9" s="1"/>
  <c r="AK3" i="9" s="1"/>
  <c r="AM3" i="9" s="1"/>
  <c r="P11" i="9"/>
  <c r="P19" i="9"/>
  <c r="P23" i="9"/>
  <c r="P9" i="9"/>
  <c r="Q4" i="9"/>
  <c r="R4" i="9" s="1"/>
  <c r="S4" i="9" s="1"/>
  <c r="T4" i="9" s="1"/>
  <c r="U4" i="9" s="1"/>
  <c r="V4" i="9" s="1"/>
  <c r="W4" i="9" s="1"/>
  <c r="AQ56" i="5"/>
  <c r="AP56" i="5"/>
  <c r="AJ56" i="5"/>
  <c r="AK56" i="5"/>
  <c r="BH56" i="5"/>
  <c r="BI56" i="5"/>
  <c r="Y56" i="5"/>
  <c r="X56" i="5"/>
  <c r="BC56" i="5"/>
  <c r="BB56" i="5"/>
  <c r="R56" i="5"/>
  <c r="S56" i="5"/>
  <c r="AE56" i="5"/>
  <c r="AD56" i="5"/>
  <c r="P63" i="9" l="1"/>
  <c r="P126" i="9"/>
  <c r="P34" i="9"/>
  <c r="Q33" i="9" s="1"/>
  <c r="Q184" i="9"/>
  <c r="Q244" i="9"/>
  <c r="R273" i="9"/>
  <c r="P35" i="9"/>
  <c r="R275" i="9"/>
  <c r="Q32" i="9"/>
  <c r="R173" i="9"/>
  <c r="S264" i="9"/>
  <c r="R140" i="9"/>
  <c r="R298" i="9"/>
  <c r="S299" i="9" s="1"/>
  <c r="S265" i="9"/>
  <c r="R237" i="9"/>
  <c r="R239" i="9"/>
  <c r="P65" i="9"/>
  <c r="Q66" i="9" s="1"/>
  <c r="R207" i="9"/>
  <c r="P64" i="9"/>
  <c r="Q54" i="9"/>
  <c r="R118" i="9"/>
  <c r="S118" i="9" s="1"/>
  <c r="S266" i="9"/>
  <c r="T265" i="9" s="1"/>
  <c r="P12" i="9"/>
  <c r="Q220" i="9"/>
  <c r="R261" i="9"/>
  <c r="S262" i="9" s="1"/>
  <c r="R116" i="9"/>
  <c r="P124" i="9"/>
  <c r="Q191" i="9"/>
  <c r="R88" i="9"/>
  <c r="S88" i="9" s="1"/>
  <c r="P127" i="9"/>
  <c r="Q128" i="9" s="1"/>
  <c r="Q156" i="9"/>
  <c r="Q28" i="9"/>
  <c r="R28" i="9" s="1"/>
  <c r="R290" i="9"/>
  <c r="R48" i="9"/>
  <c r="Q277" i="9"/>
  <c r="R277" i="9" s="1"/>
  <c r="Q214" i="9"/>
  <c r="R213" i="9" s="1"/>
  <c r="P42" i="9"/>
  <c r="Q43" i="9" s="1"/>
  <c r="Q69" i="9"/>
  <c r="Q123" i="9"/>
  <c r="R293" i="9"/>
  <c r="Q247" i="9"/>
  <c r="Q281" i="9"/>
  <c r="R276" i="9"/>
  <c r="Q217" i="9"/>
  <c r="Q215" i="9"/>
  <c r="P125" i="9"/>
  <c r="Q222" i="9"/>
  <c r="R196" i="9"/>
  <c r="Q187" i="9"/>
  <c r="Q218" i="9"/>
  <c r="R201" i="9"/>
  <c r="R170" i="9"/>
  <c r="R175" i="9"/>
  <c r="Q159" i="9"/>
  <c r="Q155" i="9"/>
  <c r="Q98" i="9"/>
  <c r="P39" i="9"/>
  <c r="Q39" i="9" s="1"/>
  <c r="Q94" i="9"/>
  <c r="Q129" i="9"/>
  <c r="Q154" i="9"/>
  <c r="Q153" i="9"/>
  <c r="Q160" i="9"/>
  <c r="Q157" i="9"/>
  <c r="Q193" i="9"/>
  <c r="R194" i="9" s="1"/>
  <c r="Q183" i="9"/>
  <c r="R183" i="9" s="1"/>
  <c r="Q185" i="9"/>
  <c r="Q219" i="9"/>
  <c r="Q216" i="9"/>
  <c r="Q248" i="9"/>
  <c r="Q246" i="9"/>
  <c r="Q245" i="9"/>
  <c r="Q243" i="9"/>
  <c r="R274" i="9"/>
  <c r="Q279" i="9"/>
  <c r="R279" i="9" s="1"/>
  <c r="Q93" i="9"/>
  <c r="Q96" i="9"/>
  <c r="Q62" i="9"/>
  <c r="R107" i="9"/>
  <c r="Q95" i="9"/>
  <c r="Q35" i="9"/>
  <c r="Q34" i="9"/>
  <c r="R235" i="9"/>
  <c r="Q158" i="9"/>
  <c r="T149" i="9"/>
  <c r="Q130" i="9"/>
  <c r="S142" i="9"/>
  <c r="R104" i="9"/>
  <c r="Q40" i="9"/>
  <c r="Q52" i="9"/>
  <c r="Q51" i="9"/>
  <c r="P16" i="9"/>
  <c r="Q17" i="9" s="1"/>
  <c r="P6" i="9"/>
  <c r="Q6" i="9" s="1"/>
  <c r="R6" i="9" s="1"/>
  <c r="Q9" i="9"/>
  <c r="R114" i="9"/>
  <c r="R205" i="9"/>
  <c r="R295" i="9"/>
  <c r="R145" i="9"/>
  <c r="S146" i="9" s="1"/>
  <c r="Q97" i="9"/>
  <c r="Q70" i="9"/>
  <c r="R70" i="9" s="1"/>
  <c r="R168" i="9"/>
  <c r="S84" i="9"/>
  <c r="R135" i="9"/>
  <c r="R112" i="9"/>
  <c r="Q72" i="9"/>
  <c r="R73" i="9" s="1"/>
  <c r="Q36" i="9"/>
  <c r="Q37" i="9"/>
  <c r="Q283" i="9"/>
  <c r="R284" i="9" s="1"/>
  <c r="R137" i="9"/>
  <c r="S137" i="9" s="1"/>
  <c r="R199" i="9"/>
  <c r="S199" i="9" s="1"/>
  <c r="R286" i="9"/>
  <c r="R202" i="9"/>
  <c r="P14" i="9"/>
  <c r="R260" i="9"/>
  <c r="R252" i="9"/>
  <c r="R176" i="9"/>
  <c r="Q8" i="9"/>
  <c r="S200" i="9"/>
  <c r="R191" i="9"/>
  <c r="R204" i="9"/>
  <c r="R49" i="9"/>
  <c r="R289" i="9"/>
  <c r="S289" i="9" s="1"/>
  <c r="R78" i="9"/>
  <c r="S78" i="9" s="1"/>
  <c r="R144" i="9"/>
  <c r="R236" i="9"/>
  <c r="R80" i="9"/>
  <c r="Q127" i="9"/>
  <c r="Q42" i="9"/>
  <c r="Q188" i="9"/>
  <c r="Q189" i="9"/>
  <c r="R190" i="9" s="1"/>
  <c r="R139" i="9"/>
  <c r="S139" i="9" s="1"/>
  <c r="Q132" i="9"/>
  <c r="Q133" i="9"/>
  <c r="Q101" i="9"/>
  <c r="Q102" i="9"/>
  <c r="S141" i="9"/>
  <c r="R169" i="9"/>
  <c r="Q100" i="9"/>
  <c r="R100" i="9" s="1"/>
  <c r="Q67" i="9"/>
  <c r="Q68" i="9"/>
  <c r="S263" i="9"/>
  <c r="Q161" i="9"/>
  <c r="R108" i="9"/>
  <c r="Q250" i="9"/>
  <c r="R258" i="9"/>
  <c r="R259" i="9"/>
  <c r="S260" i="9" s="1"/>
  <c r="R192" i="9"/>
  <c r="R174" i="9"/>
  <c r="S174" i="9" s="1"/>
  <c r="Q44" i="9"/>
  <c r="Q131" i="9"/>
  <c r="R81" i="9"/>
  <c r="R82" i="9"/>
  <c r="R297" i="9"/>
  <c r="R171" i="9"/>
  <c r="R208" i="9"/>
  <c r="R209" i="9"/>
  <c r="C66" i="5"/>
  <c r="R233" i="9"/>
  <c r="R76" i="9"/>
  <c r="S76" i="9" s="1"/>
  <c r="R74" i="9"/>
  <c r="S269" i="9"/>
  <c r="T269" i="9" s="1"/>
  <c r="R231" i="9"/>
  <c r="S231" i="9" s="1"/>
  <c r="R177" i="9"/>
  <c r="R178" i="9"/>
  <c r="P15" i="9"/>
  <c r="R105" i="9"/>
  <c r="R228" i="9"/>
  <c r="R229" i="9"/>
  <c r="R254" i="9"/>
  <c r="R255" i="9"/>
  <c r="R234" i="9"/>
  <c r="Q223" i="9"/>
  <c r="R223" i="9" s="1"/>
  <c r="Q56" i="9"/>
  <c r="Q57" i="9"/>
  <c r="Q46" i="9"/>
  <c r="R46" i="9" s="1"/>
  <c r="R227" i="9"/>
  <c r="S227" i="9" s="1"/>
  <c r="R287" i="9"/>
  <c r="R172" i="9"/>
  <c r="R257" i="9"/>
  <c r="R225" i="9"/>
  <c r="S226" i="9" s="1"/>
  <c r="Q162" i="9"/>
  <c r="Q163" i="9"/>
  <c r="R106" i="9"/>
  <c r="T268" i="9"/>
  <c r="R167" i="9"/>
  <c r="S167" i="9" s="1"/>
  <c r="R291" i="9"/>
  <c r="R294" i="9"/>
  <c r="R53" i="9"/>
  <c r="R281" i="9"/>
  <c r="R206" i="9"/>
  <c r="Q221" i="9"/>
  <c r="R221" i="9" s="1"/>
  <c r="P13" i="9"/>
  <c r="Q12" i="9" s="1"/>
  <c r="R113" i="9"/>
  <c r="R238" i="9"/>
  <c r="S238" i="9" s="1"/>
  <c r="S201" i="9"/>
  <c r="T201" i="9" s="1"/>
  <c r="R253" i="9"/>
  <c r="R292" i="9"/>
  <c r="Q55" i="9"/>
  <c r="R110" i="9"/>
  <c r="S110" i="9" s="1"/>
  <c r="S147" i="9"/>
  <c r="R86" i="9"/>
  <c r="S86" i="9" s="1"/>
  <c r="R197" i="9"/>
  <c r="T266" i="9"/>
  <c r="R195" i="9"/>
  <c r="R115" i="9"/>
  <c r="Q23" i="9"/>
  <c r="Q19" i="9"/>
  <c r="X4" i="9"/>
  <c r="Y4" i="9" s="1"/>
  <c r="Z4" i="9" s="1"/>
  <c r="AA4" i="9" s="1"/>
  <c r="AB4" i="9" s="1"/>
  <c r="AC4" i="9" s="1"/>
  <c r="AD4" i="9" s="1"/>
  <c r="AE4" i="9" s="1"/>
  <c r="AF4" i="9" s="1"/>
  <c r="AG4" i="9" s="1"/>
  <c r="AH4" i="9" s="1"/>
  <c r="AI4" i="9" s="1"/>
  <c r="AJ4" i="9" s="1"/>
  <c r="AK4" i="9" s="1"/>
  <c r="AM4" i="9" s="1"/>
  <c r="Q24" i="9"/>
  <c r="Q25" i="9"/>
  <c r="Q26" i="9"/>
  <c r="Q22" i="9"/>
  <c r="Q20" i="9"/>
  <c r="Q11" i="9"/>
  <c r="Q18" i="9"/>
  <c r="Q21" i="9"/>
  <c r="Q10" i="9"/>
  <c r="R5" i="9"/>
  <c r="S5" i="9" s="1"/>
  <c r="T5" i="9" s="1"/>
  <c r="U5" i="9" s="1"/>
  <c r="V5" i="9" s="1"/>
  <c r="W5" i="9" s="1"/>
  <c r="Q124" i="9" l="1"/>
  <c r="R243" i="9"/>
  <c r="R185" i="9"/>
  <c r="S276" i="9"/>
  <c r="S274" i="9"/>
  <c r="R32" i="9"/>
  <c r="Q65" i="9"/>
  <c r="R66" i="9" s="1"/>
  <c r="R248" i="9"/>
  <c r="R153" i="9"/>
  <c r="Q64" i="9"/>
  <c r="Q63" i="9"/>
  <c r="R64" i="9" s="1"/>
  <c r="Q125" i="9"/>
  <c r="R124" i="9" s="1"/>
  <c r="R97" i="9"/>
  <c r="S117" i="9"/>
  <c r="T118" i="9" s="1"/>
  <c r="S261" i="9"/>
  <c r="S257" i="9"/>
  <c r="S197" i="9"/>
  <c r="S108" i="9"/>
  <c r="T267" i="9"/>
  <c r="U266" i="9" s="1"/>
  <c r="R55" i="9"/>
  <c r="S81" i="9"/>
  <c r="S203" i="9"/>
  <c r="S172" i="9"/>
  <c r="S176" i="9"/>
  <c r="R44" i="9"/>
  <c r="S170" i="9"/>
  <c r="R94" i="9"/>
  <c r="Q41" i="9"/>
  <c r="R42" i="9" s="1"/>
  <c r="R282" i="9"/>
  <c r="S209" i="9"/>
  <c r="Q126" i="9"/>
  <c r="R127" i="9" s="1"/>
  <c r="Q16" i="9"/>
  <c r="R283" i="9"/>
  <c r="R67" i="9"/>
  <c r="R245" i="9"/>
  <c r="R214" i="9"/>
  <c r="S213" i="9" s="1"/>
  <c r="S287" i="9"/>
  <c r="U268" i="9"/>
  <c r="S296" i="9"/>
  <c r="S273" i="9"/>
  <c r="S236" i="9"/>
  <c r="R218" i="9"/>
  <c r="S144" i="9"/>
  <c r="S202" i="9"/>
  <c r="T202" i="9" s="1"/>
  <c r="R158" i="9"/>
  <c r="R155" i="9"/>
  <c r="R219" i="9"/>
  <c r="R188" i="9"/>
  <c r="S206" i="9"/>
  <c r="R193" i="9"/>
  <c r="S193" i="9" s="1"/>
  <c r="S204" i="9"/>
  <c r="R160" i="9"/>
  <c r="R159" i="9"/>
  <c r="R95" i="9"/>
  <c r="R93" i="9"/>
  <c r="Q38" i="9"/>
  <c r="R37" i="9" s="1"/>
  <c r="R157" i="9"/>
  <c r="R154" i="9"/>
  <c r="R156" i="9"/>
  <c r="S195" i="9"/>
  <c r="R186" i="9"/>
  <c r="R184" i="9"/>
  <c r="S184" i="9" s="1"/>
  <c r="R187" i="9"/>
  <c r="R217" i="9"/>
  <c r="R216" i="9"/>
  <c r="R215" i="9"/>
  <c r="R246" i="9"/>
  <c r="R244" i="9"/>
  <c r="R249" i="9"/>
  <c r="R247" i="9"/>
  <c r="R280" i="9"/>
  <c r="S275" i="9"/>
  <c r="R278" i="9"/>
  <c r="S115" i="9"/>
  <c r="S113" i="9"/>
  <c r="R72" i="9"/>
  <c r="S73" i="9" s="1"/>
  <c r="R123" i="9"/>
  <c r="R62" i="9"/>
  <c r="R92" i="9"/>
  <c r="R71" i="9"/>
  <c r="S71" i="9" s="1"/>
  <c r="R65" i="9"/>
  <c r="R96" i="9"/>
  <c r="R34" i="9"/>
  <c r="R36" i="9"/>
  <c r="R33" i="9"/>
  <c r="R35" i="9"/>
  <c r="Q7" i="9"/>
  <c r="R7" i="9" s="1"/>
  <c r="S7" i="9" s="1"/>
  <c r="S294" i="9"/>
  <c r="S169" i="9"/>
  <c r="S136" i="9"/>
  <c r="S105" i="9"/>
  <c r="S109" i="9"/>
  <c r="T109" i="9" s="1"/>
  <c r="S79" i="9"/>
  <c r="R51" i="9"/>
  <c r="R50" i="9"/>
  <c r="R52" i="9"/>
  <c r="R23" i="9"/>
  <c r="T147" i="9"/>
  <c r="R45" i="9"/>
  <c r="S145" i="9"/>
  <c r="T145" i="9" s="1"/>
  <c r="S87" i="9"/>
  <c r="T87" i="9" s="1"/>
  <c r="T262" i="9"/>
  <c r="S286" i="9"/>
  <c r="R98" i="9"/>
  <c r="S234" i="9"/>
  <c r="S107" i="9"/>
  <c r="Q15" i="9"/>
  <c r="S253" i="9"/>
  <c r="S173" i="9"/>
  <c r="T173" i="9" s="1"/>
  <c r="S232" i="9"/>
  <c r="S255" i="9"/>
  <c r="R131" i="9"/>
  <c r="R43" i="9"/>
  <c r="S290" i="9"/>
  <c r="Q13" i="9"/>
  <c r="R12" i="9" s="1"/>
  <c r="S175" i="9"/>
  <c r="T175" i="9" s="1"/>
  <c r="S228" i="9"/>
  <c r="S259" i="9"/>
  <c r="T260" i="9" s="1"/>
  <c r="R189" i="9"/>
  <c r="R128" i="9"/>
  <c r="R129" i="9"/>
  <c r="S140" i="9"/>
  <c r="T140" i="9" s="1"/>
  <c r="S292" i="9"/>
  <c r="R162" i="9"/>
  <c r="S230" i="9"/>
  <c r="S138" i="9"/>
  <c r="S143" i="9"/>
  <c r="R222" i="9"/>
  <c r="S222" i="9" s="1"/>
  <c r="S74" i="9"/>
  <c r="S75" i="9"/>
  <c r="S82" i="9"/>
  <c r="S83" i="9"/>
  <c r="R224" i="9"/>
  <c r="S224" i="9" s="1"/>
  <c r="R250" i="9"/>
  <c r="R251" i="9"/>
  <c r="S288" i="9"/>
  <c r="S293" i="9"/>
  <c r="R101" i="9"/>
  <c r="U267" i="9"/>
  <c r="C67" i="5"/>
  <c r="Q14" i="9"/>
  <c r="S116" i="9"/>
  <c r="T116" i="9" s="1"/>
  <c r="S191" i="9"/>
  <c r="R57" i="9"/>
  <c r="R58" i="9"/>
  <c r="S198" i="9"/>
  <c r="T198" i="9" s="1"/>
  <c r="S166" i="9"/>
  <c r="S114" i="9"/>
  <c r="T114" i="9" s="1"/>
  <c r="S233" i="9"/>
  <c r="S256" i="9"/>
  <c r="S196" i="9"/>
  <c r="R130" i="9"/>
  <c r="S237" i="9"/>
  <c r="T237" i="9" s="1"/>
  <c r="S168" i="9"/>
  <c r="S205" i="9"/>
  <c r="T205" i="9" s="1"/>
  <c r="S80" i="9"/>
  <c r="R133" i="9"/>
  <c r="R134" i="9"/>
  <c r="S207" i="9"/>
  <c r="R24" i="9"/>
  <c r="R220" i="9"/>
  <c r="S280" i="9"/>
  <c r="R56" i="9"/>
  <c r="S239" i="9"/>
  <c r="T239" i="9" s="1"/>
  <c r="S178" i="9"/>
  <c r="S179" i="9"/>
  <c r="U269" i="9"/>
  <c r="V269" i="9" s="1"/>
  <c r="S171" i="9"/>
  <c r="T148" i="9"/>
  <c r="S258" i="9"/>
  <c r="T258" i="9" s="1"/>
  <c r="S111" i="9"/>
  <c r="R161" i="9"/>
  <c r="T263" i="9"/>
  <c r="T264" i="9"/>
  <c r="S77" i="9"/>
  <c r="R132" i="9"/>
  <c r="R99" i="9"/>
  <c r="R47" i="9"/>
  <c r="S291" i="9"/>
  <c r="R54" i="9"/>
  <c r="S54" i="9" s="1"/>
  <c r="S106" i="9"/>
  <c r="R163" i="9"/>
  <c r="R164" i="9"/>
  <c r="S295" i="9"/>
  <c r="T227" i="9"/>
  <c r="S254" i="9"/>
  <c r="S229" i="9"/>
  <c r="S235" i="9"/>
  <c r="S177" i="9"/>
  <c r="T177" i="9" s="1"/>
  <c r="T231" i="9"/>
  <c r="S284" i="9"/>
  <c r="S285" i="9"/>
  <c r="S208" i="9"/>
  <c r="S297" i="9"/>
  <c r="S298" i="9"/>
  <c r="S85" i="9"/>
  <c r="T85" i="9" s="1"/>
  <c r="T261" i="9"/>
  <c r="R68" i="9"/>
  <c r="R69" i="9"/>
  <c r="T200" i="9"/>
  <c r="R102" i="9"/>
  <c r="R103" i="9"/>
  <c r="S112" i="9"/>
  <c r="R18" i="9"/>
  <c r="R21" i="9"/>
  <c r="R10" i="9"/>
  <c r="R26" i="9"/>
  <c r="R27" i="9"/>
  <c r="R20" i="9"/>
  <c r="R25" i="9"/>
  <c r="R22" i="9"/>
  <c r="R9" i="9"/>
  <c r="X5" i="9"/>
  <c r="Y5" i="9" s="1"/>
  <c r="Z5" i="9" s="1"/>
  <c r="AA5" i="9" s="1"/>
  <c r="AB5" i="9" s="1"/>
  <c r="AC5" i="9" s="1"/>
  <c r="AD5" i="9" s="1"/>
  <c r="AE5" i="9" s="1"/>
  <c r="AF5" i="9" s="1"/>
  <c r="AG5" i="9" s="1"/>
  <c r="AH5" i="9" s="1"/>
  <c r="AI5" i="9" s="1"/>
  <c r="AJ5" i="9" s="1"/>
  <c r="AK5" i="9" s="1"/>
  <c r="AM5" i="9" s="1"/>
  <c r="R11" i="9"/>
  <c r="R19" i="9"/>
  <c r="S6" i="9"/>
  <c r="T6" i="9" s="1"/>
  <c r="U6" i="9" s="1"/>
  <c r="V6" i="9" s="1"/>
  <c r="W6" i="9" s="1"/>
  <c r="T273" i="9" l="1"/>
  <c r="R63" i="9"/>
  <c r="S63" i="9" s="1"/>
  <c r="S154" i="9"/>
  <c r="S123" i="9"/>
  <c r="R126" i="9"/>
  <c r="S127" i="9" s="1"/>
  <c r="R8" i="9"/>
  <c r="S8" i="9" s="1"/>
  <c r="T8" i="9" s="1"/>
  <c r="R125" i="9"/>
  <c r="S46" i="9"/>
  <c r="S52" i="9"/>
  <c r="S159" i="9"/>
  <c r="R16" i="9"/>
  <c r="S44" i="9"/>
  <c r="S66" i="9"/>
  <c r="S247" i="9"/>
  <c r="R17" i="9"/>
  <c r="S18" i="9" s="1"/>
  <c r="T168" i="9"/>
  <c r="V267" i="9"/>
  <c r="R40" i="9"/>
  <c r="T174" i="9"/>
  <c r="T80" i="9"/>
  <c r="S130" i="9"/>
  <c r="R41" i="9"/>
  <c r="S41" i="9" s="1"/>
  <c r="S283" i="9"/>
  <c r="S282" i="9"/>
  <c r="T256" i="9"/>
  <c r="S281" i="9"/>
  <c r="T108" i="9"/>
  <c r="U109" i="9" s="1"/>
  <c r="T287" i="9"/>
  <c r="S50" i="9"/>
  <c r="S244" i="9"/>
  <c r="S192" i="9"/>
  <c r="T192" i="9" s="1"/>
  <c r="T295" i="9"/>
  <c r="T171" i="9"/>
  <c r="S72" i="9"/>
  <c r="S43" i="9"/>
  <c r="S35" i="9"/>
  <c r="S96" i="9"/>
  <c r="T284" i="9"/>
  <c r="T110" i="9"/>
  <c r="S56" i="9"/>
  <c r="R15" i="9"/>
  <c r="S215" i="9"/>
  <c r="S94" i="9"/>
  <c r="T297" i="9"/>
  <c r="T254" i="9"/>
  <c r="T274" i="9"/>
  <c r="U273" i="9" s="1"/>
  <c r="S220" i="9"/>
  <c r="T232" i="9"/>
  <c r="T203" i="9"/>
  <c r="U202" i="9" s="1"/>
  <c r="S219" i="9"/>
  <c r="S189" i="9"/>
  <c r="S194" i="9"/>
  <c r="T196" i="9"/>
  <c r="S187" i="9"/>
  <c r="S157" i="9"/>
  <c r="S153" i="9"/>
  <c r="T153" i="9" s="1"/>
  <c r="S58" i="9"/>
  <c r="R38" i="9"/>
  <c r="S38" i="9" s="1"/>
  <c r="R39" i="9"/>
  <c r="S92" i="9"/>
  <c r="S161" i="9"/>
  <c r="S158" i="9"/>
  <c r="S156" i="9"/>
  <c r="S155" i="9"/>
  <c r="S186" i="9"/>
  <c r="S185" i="9"/>
  <c r="S183" i="9"/>
  <c r="T183" i="9" s="1"/>
  <c r="S188" i="9"/>
  <c r="S216" i="9"/>
  <c r="S217" i="9"/>
  <c r="S218" i="9"/>
  <c r="S214" i="9"/>
  <c r="S246" i="9"/>
  <c r="S249" i="9"/>
  <c r="S243" i="9"/>
  <c r="S248" i="9"/>
  <c r="S245" i="9"/>
  <c r="S278" i="9"/>
  <c r="S277" i="9"/>
  <c r="T276" i="9" s="1"/>
  <c r="S279" i="9"/>
  <c r="T275" i="9"/>
  <c r="T112" i="9"/>
  <c r="S95" i="9"/>
  <c r="S93" i="9"/>
  <c r="T88" i="9"/>
  <c r="U88" i="9" s="1"/>
  <c r="S97" i="9"/>
  <c r="S68" i="9"/>
  <c r="S65" i="9"/>
  <c r="S128" i="9"/>
  <c r="S67" i="9"/>
  <c r="S64" i="9"/>
  <c r="S62" i="9"/>
  <c r="T106" i="9"/>
  <c r="S98" i="9"/>
  <c r="S33" i="9"/>
  <c r="S32" i="9"/>
  <c r="S36" i="9"/>
  <c r="S45" i="9"/>
  <c r="S34" i="9"/>
  <c r="T286" i="9"/>
  <c r="S250" i="9"/>
  <c r="T233" i="9"/>
  <c r="S163" i="9"/>
  <c r="T146" i="9"/>
  <c r="U146" i="9" s="1"/>
  <c r="S51" i="9"/>
  <c r="T51" i="9" s="1"/>
  <c r="S49" i="9"/>
  <c r="T50" i="9" s="1"/>
  <c r="R14" i="9"/>
  <c r="R13" i="9"/>
  <c r="T291" i="9"/>
  <c r="T72" i="9"/>
  <c r="T75" i="9"/>
  <c r="S129" i="9"/>
  <c r="S132" i="9"/>
  <c r="S22" i="9"/>
  <c r="T208" i="9"/>
  <c r="S225" i="9"/>
  <c r="T225" i="9" s="1"/>
  <c r="T282" i="9"/>
  <c r="T170" i="9"/>
  <c r="S19" i="9"/>
  <c r="T229" i="9"/>
  <c r="U174" i="9"/>
  <c r="T142" i="9"/>
  <c r="T143" i="9"/>
  <c r="T144" i="9"/>
  <c r="U261" i="9"/>
  <c r="T117" i="9"/>
  <c r="U117" i="9" s="1"/>
  <c r="T137" i="9"/>
  <c r="T138" i="9"/>
  <c r="S190" i="9"/>
  <c r="T197" i="9"/>
  <c r="U263" i="9"/>
  <c r="T167" i="9"/>
  <c r="T115" i="9"/>
  <c r="U115" i="9" s="1"/>
  <c r="T199" i="9"/>
  <c r="U200" i="9" s="1"/>
  <c r="T82" i="9"/>
  <c r="T141" i="9"/>
  <c r="T139" i="9"/>
  <c r="U140" i="9" s="1"/>
  <c r="T204" i="9"/>
  <c r="S160" i="9"/>
  <c r="T169" i="9"/>
  <c r="T293" i="9"/>
  <c r="T298" i="9"/>
  <c r="T299" i="9"/>
  <c r="T235" i="9"/>
  <c r="T236" i="9"/>
  <c r="S164" i="9"/>
  <c r="S165" i="9"/>
  <c r="T166" i="9" s="1"/>
  <c r="S100" i="9"/>
  <c r="S99" i="9"/>
  <c r="V268" i="9"/>
  <c r="W269" i="9" s="1"/>
  <c r="U201" i="9"/>
  <c r="S134" i="9"/>
  <c r="S135" i="9"/>
  <c r="T234" i="9"/>
  <c r="T172" i="9"/>
  <c r="T45" i="9"/>
  <c r="T113" i="9"/>
  <c r="S55" i="9"/>
  <c r="T55" i="9" s="1"/>
  <c r="S251" i="9"/>
  <c r="S252" i="9"/>
  <c r="S131" i="9"/>
  <c r="T283" i="9"/>
  <c r="S223" i="9"/>
  <c r="T223" i="9" s="1"/>
  <c r="T230" i="9"/>
  <c r="U231" i="9" s="1"/>
  <c r="S69" i="9"/>
  <c r="S70" i="9"/>
  <c r="S47" i="9"/>
  <c r="S48" i="9"/>
  <c r="T77" i="9"/>
  <c r="T78" i="9"/>
  <c r="T209" i="9"/>
  <c r="U209" i="9" s="1"/>
  <c r="T292" i="9"/>
  <c r="S221" i="9"/>
  <c r="S133" i="9"/>
  <c r="T81" i="9"/>
  <c r="T288" i="9"/>
  <c r="T289" i="9"/>
  <c r="T83" i="9"/>
  <c r="T84" i="9"/>
  <c r="T76" i="9"/>
  <c r="T290" i="9"/>
  <c r="T281" i="9"/>
  <c r="S162" i="9"/>
  <c r="U264" i="9"/>
  <c r="U265" i="9"/>
  <c r="T179" i="9"/>
  <c r="T255" i="9"/>
  <c r="U255" i="9" s="1"/>
  <c r="U262" i="9"/>
  <c r="V262" i="9" s="1"/>
  <c r="T195" i="9"/>
  <c r="T259" i="9"/>
  <c r="S57" i="9"/>
  <c r="T57" i="9" s="1"/>
  <c r="S53" i="9"/>
  <c r="T53" i="9" s="1"/>
  <c r="T228" i="9"/>
  <c r="T238" i="9"/>
  <c r="U238" i="9" s="1"/>
  <c r="T226" i="9"/>
  <c r="U226" i="9" s="1"/>
  <c r="S103" i="9"/>
  <c r="S104" i="9"/>
  <c r="C68" i="5"/>
  <c r="S102" i="9"/>
  <c r="T285" i="9"/>
  <c r="T86" i="9"/>
  <c r="T111" i="9"/>
  <c r="U111" i="9" s="1"/>
  <c r="U148" i="9"/>
  <c r="U149" i="9"/>
  <c r="T178" i="9"/>
  <c r="T294" i="9"/>
  <c r="T207" i="9"/>
  <c r="U169" i="9"/>
  <c r="T79" i="9"/>
  <c r="T176" i="9"/>
  <c r="U176" i="9" s="1"/>
  <c r="T206" i="9"/>
  <c r="S101" i="9"/>
  <c r="T73" i="9"/>
  <c r="T74" i="9"/>
  <c r="T296" i="9"/>
  <c r="U296" i="9" s="1"/>
  <c r="T257" i="9"/>
  <c r="U257" i="9" s="1"/>
  <c r="T107" i="9"/>
  <c r="U107" i="9" s="1"/>
  <c r="S10" i="9"/>
  <c r="S21" i="9"/>
  <c r="S9" i="9"/>
  <c r="S12" i="9"/>
  <c r="S11" i="9"/>
  <c r="S17" i="9"/>
  <c r="S25" i="9"/>
  <c r="S27" i="9"/>
  <c r="S28" i="9"/>
  <c r="S20" i="9"/>
  <c r="S26" i="9"/>
  <c r="X6" i="9"/>
  <c r="Y6" i="9" s="1"/>
  <c r="Z6" i="9" s="1"/>
  <c r="AA6" i="9" s="1"/>
  <c r="AB6" i="9" s="1"/>
  <c r="AC6" i="9" s="1"/>
  <c r="AD6" i="9" s="1"/>
  <c r="AE6" i="9" s="1"/>
  <c r="AF6" i="9" s="1"/>
  <c r="AG6" i="9" s="1"/>
  <c r="AH6" i="9" s="1"/>
  <c r="AI6" i="9" s="1"/>
  <c r="AJ6" i="9" s="1"/>
  <c r="AK6" i="9" s="1"/>
  <c r="AM6" i="9" s="1"/>
  <c r="S13" i="9"/>
  <c r="S24" i="9"/>
  <c r="S23" i="9"/>
  <c r="T7" i="9"/>
  <c r="U7" i="9" s="1"/>
  <c r="V7" i="9" s="1"/>
  <c r="W7" i="9" s="1"/>
  <c r="S16" i="9" l="1"/>
  <c r="T62" i="9"/>
  <c r="T64" i="9"/>
  <c r="S125" i="9"/>
  <c r="S126" i="9"/>
  <c r="T127" i="9" s="1"/>
  <c r="T221" i="9"/>
  <c r="S124" i="9"/>
  <c r="T129" i="9"/>
  <c r="T95" i="9"/>
  <c r="U232" i="9"/>
  <c r="S15" i="9"/>
  <c r="T68" i="9"/>
  <c r="T280" i="9"/>
  <c r="T158" i="9"/>
  <c r="T96" i="9"/>
  <c r="T243" i="9"/>
  <c r="S42" i="9"/>
  <c r="S40" i="9"/>
  <c r="S14" i="9"/>
  <c r="U228" i="9"/>
  <c r="U233" i="9"/>
  <c r="T245" i="9"/>
  <c r="T44" i="9"/>
  <c r="T20" i="9"/>
  <c r="U118" i="9"/>
  <c r="V118" i="9" s="1"/>
  <c r="S37" i="9"/>
  <c r="T36" i="9" s="1"/>
  <c r="U285" i="9"/>
  <c r="T34" i="9"/>
  <c r="T32" i="9"/>
  <c r="T97" i="9"/>
  <c r="T193" i="9"/>
  <c r="U113" i="9"/>
  <c r="T250" i="9"/>
  <c r="T279" i="9"/>
  <c r="U280" i="9" s="1"/>
  <c r="T248" i="9"/>
  <c r="U291" i="9"/>
  <c r="U283" i="9"/>
  <c r="T277" i="9"/>
  <c r="U276" i="9" s="1"/>
  <c r="U141" i="9"/>
  <c r="T190" i="9"/>
  <c r="T215" i="9"/>
  <c r="T188" i="9"/>
  <c r="U147" i="9"/>
  <c r="T160" i="9"/>
  <c r="T187" i="9"/>
  <c r="T185" i="9"/>
  <c r="T162" i="9"/>
  <c r="U197" i="9"/>
  <c r="T164" i="9"/>
  <c r="U171" i="9"/>
  <c r="U198" i="9"/>
  <c r="U196" i="9"/>
  <c r="T194" i="9"/>
  <c r="U170" i="9"/>
  <c r="V170" i="9" s="1"/>
  <c r="T186" i="9"/>
  <c r="T155" i="9"/>
  <c r="T46" i="9"/>
  <c r="S39" i="9"/>
  <c r="T40" i="9" s="1"/>
  <c r="T159" i="9"/>
  <c r="T154" i="9"/>
  <c r="T156" i="9"/>
  <c r="T157" i="9"/>
  <c r="T184" i="9"/>
  <c r="T189" i="9"/>
  <c r="T217" i="9"/>
  <c r="T219" i="9"/>
  <c r="T218" i="9"/>
  <c r="T224" i="9"/>
  <c r="U224" i="9" s="1"/>
  <c r="T214" i="9"/>
  <c r="T213" i="9"/>
  <c r="T216" i="9"/>
  <c r="T249" i="9"/>
  <c r="T246" i="9"/>
  <c r="T244" i="9"/>
  <c r="T247" i="9"/>
  <c r="T278" i="9"/>
  <c r="U281" i="9"/>
  <c r="U275" i="9"/>
  <c r="U274" i="9"/>
  <c r="T93" i="9"/>
  <c r="T94" i="9"/>
  <c r="U139" i="9"/>
  <c r="V140" i="9" s="1"/>
  <c r="T98" i="9"/>
  <c r="T92" i="9"/>
  <c r="U75" i="9"/>
  <c r="T131" i="9"/>
  <c r="U116" i="9"/>
  <c r="V116" i="9" s="1"/>
  <c r="T67" i="9"/>
  <c r="T63" i="9"/>
  <c r="U63" i="9" s="1"/>
  <c r="T128" i="9"/>
  <c r="T133" i="9"/>
  <c r="U62" i="9"/>
  <c r="V62" i="9" s="1"/>
  <c r="T65" i="9"/>
  <c r="T66" i="9"/>
  <c r="T33" i="9"/>
  <c r="T41" i="9"/>
  <c r="T35" i="9"/>
  <c r="U294" i="9"/>
  <c r="U292" i="9"/>
  <c r="U237" i="9"/>
  <c r="U199" i="9"/>
  <c r="T191" i="9"/>
  <c r="U192" i="9" s="1"/>
  <c r="U85" i="9"/>
  <c r="T11" i="9"/>
  <c r="U114" i="9"/>
  <c r="V114" i="9" s="1"/>
  <c r="V263" i="9"/>
  <c r="U178" i="9"/>
  <c r="T161" i="9"/>
  <c r="U76" i="9"/>
  <c r="U81" i="9"/>
  <c r="U167" i="9"/>
  <c r="U143" i="9"/>
  <c r="U79" i="9"/>
  <c r="W268" i="9"/>
  <c r="X269" i="9" s="1"/>
  <c r="V264" i="9"/>
  <c r="T130" i="9"/>
  <c r="U230" i="9"/>
  <c r="V231" i="9" s="1"/>
  <c r="T99" i="9"/>
  <c r="U298" i="9"/>
  <c r="T220" i="9"/>
  <c r="T222" i="9"/>
  <c r="U168" i="9"/>
  <c r="V169" i="9" s="1"/>
  <c r="T9" i="9"/>
  <c r="V147" i="9"/>
  <c r="U73" i="9"/>
  <c r="U206" i="9"/>
  <c r="V149" i="9"/>
  <c r="T102" i="9"/>
  <c r="V199" i="9"/>
  <c r="U83" i="9"/>
  <c r="U144" i="9"/>
  <c r="U145" i="9"/>
  <c r="U108" i="9"/>
  <c r="V108" i="9" s="1"/>
  <c r="U289" i="9"/>
  <c r="U234" i="9"/>
  <c r="V233" i="9" s="1"/>
  <c r="U236" i="9"/>
  <c r="V237" i="9" s="1"/>
  <c r="U204" i="9"/>
  <c r="U203" i="9"/>
  <c r="V202" i="9" s="1"/>
  <c r="U138" i="9"/>
  <c r="U142" i="9"/>
  <c r="T54" i="9"/>
  <c r="U54" i="9" s="1"/>
  <c r="T104" i="9"/>
  <c r="T105" i="9"/>
  <c r="U259" i="9"/>
  <c r="U260" i="9"/>
  <c r="U179" i="9"/>
  <c r="V265" i="9"/>
  <c r="V266" i="9"/>
  <c r="U78" i="9"/>
  <c r="T47" i="9"/>
  <c r="U46" i="9" s="1"/>
  <c r="U229" i="9"/>
  <c r="V229" i="9" s="1"/>
  <c r="T69" i="9"/>
  <c r="T251" i="9"/>
  <c r="T135" i="9"/>
  <c r="T136" i="9"/>
  <c r="U175" i="9"/>
  <c r="V175" i="9" s="1"/>
  <c r="U299" i="9"/>
  <c r="U295" i="9"/>
  <c r="T103" i="9"/>
  <c r="U110" i="9"/>
  <c r="V110" i="9" s="1"/>
  <c r="U193" i="9"/>
  <c r="T58" i="9"/>
  <c r="U58" i="9" s="1"/>
  <c r="U77" i="9"/>
  <c r="T52" i="9"/>
  <c r="U52" i="9" s="1"/>
  <c r="U297" i="9"/>
  <c r="V297" i="9" s="1"/>
  <c r="U112" i="9"/>
  <c r="V112" i="9" s="1"/>
  <c r="U293" i="9"/>
  <c r="V293" i="9" s="1"/>
  <c r="T134" i="9"/>
  <c r="U258" i="9"/>
  <c r="T100" i="9"/>
  <c r="C69" i="5"/>
  <c r="T15" i="9"/>
  <c r="T10" i="9"/>
  <c r="T22" i="9"/>
  <c r="U74" i="9"/>
  <c r="T101" i="9"/>
  <c r="T56" i="9"/>
  <c r="U56" i="9" s="1"/>
  <c r="V148" i="9"/>
  <c r="U86" i="9"/>
  <c r="U87" i="9"/>
  <c r="V117" i="9"/>
  <c r="W117" i="9" s="1"/>
  <c r="U82" i="9"/>
  <c r="U80" i="9"/>
  <c r="U282" i="9"/>
  <c r="U290" i="9"/>
  <c r="V290" i="9" s="1"/>
  <c r="U84" i="9"/>
  <c r="U288" i="9"/>
  <c r="U287" i="9"/>
  <c r="T132" i="9"/>
  <c r="U132" i="9" s="1"/>
  <c r="T163" i="9"/>
  <c r="U163" i="9" s="1"/>
  <c r="U172" i="9"/>
  <c r="U173" i="9"/>
  <c r="V232" i="9"/>
  <c r="U239" i="9"/>
  <c r="V239" i="9" s="1"/>
  <c r="V197" i="9"/>
  <c r="T165" i="9"/>
  <c r="U235" i="9"/>
  <c r="U207" i="9"/>
  <c r="U177" i="9"/>
  <c r="V177" i="9" s="1"/>
  <c r="V238" i="9"/>
  <c r="U256" i="9"/>
  <c r="V256" i="9" s="1"/>
  <c r="U208" i="9"/>
  <c r="T48" i="9"/>
  <c r="T49" i="9"/>
  <c r="U227" i="9"/>
  <c r="V227" i="9" s="1"/>
  <c r="T70" i="9"/>
  <c r="T71" i="9"/>
  <c r="U223" i="9"/>
  <c r="T252" i="9"/>
  <c r="T253" i="9"/>
  <c r="U205" i="9"/>
  <c r="V201" i="9"/>
  <c r="U284" i="9"/>
  <c r="V284" i="9" s="1"/>
  <c r="U286" i="9"/>
  <c r="T18" i="9"/>
  <c r="T13" i="9"/>
  <c r="T27" i="9"/>
  <c r="T24" i="9"/>
  <c r="T16" i="9"/>
  <c r="X7" i="9"/>
  <c r="Y7" i="9" s="1"/>
  <c r="Z7" i="9" s="1"/>
  <c r="AA7" i="9" s="1"/>
  <c r="AB7" i="9" s="1"/>
  <c r="AC7" i="9" s="1"/>
  <c r="AD7" i="9" s="1"/>
  <c r="AE7" i="9" s="1"/>
  <c r="AF7" i="9" s="1"/>
  <c r="AG7" i="9" s="1"/>
  <c r="AH7" i="9" s="1"/>
  <c r="AI7" i="9" s="1"/>
  <c r="AJ7" i="9" s="1"/>
  <c r="AK7" i="9" s="1"/>
  <c r="AM7" i="9" s="1"/>
  <c r="T25" i="9"/>
  <c r="T23" i="9"/>
  <c r="U23" i="9" s="1"/>
  <c r="T12" i="9"/>
  <c r="T21" i="9"/>
  <c r="U21" i="9" s="1"/>
  <c r="T19" i="9"/>
  <c r="T17" i="9"/>
  <c r="T14" i="9"/>
  <c r="T26" i="9"/>
  <c r="T28" i="9"/>
  <c r="U8" i="9"/>
  <c r="V8" i="9" s="1"/>
  <c r="W8" i="9" s="1"/>
  <c r="X8" i="9" s="1"/>
  <c r="T126" i="9" l="1"/>
  <c r="T125" i="9"/>
  <c r="U33" i="9"/>
  <c r="U222" i="9"/>
  <c r="U159" i="9"/>
  <c r="T124" i="9"/>
  <c r="U244" i="9"/>
  <c r="U220" i="9"/>
  <c r="T123" i="9"/>
  <c r="U95" i="9"/>
  <c r="T39" i="9"/>
  <c r="U40" i="9" s="1"/>
  <c r="U161" i="9"/>
  <c r="U278" i="9"/>
  <c r="V295" i="9"/>
  <c r="W263" i="9"/>
  <c r="U45" i="9"/>
  <c r="V198" i="9"/>
  <c r="U97" i="9"/>
  <c r="U194" i="9"/>
  <c r="T42" i="9"/>
  <c r="U41" i="9" s="1"/>
  <c r="T43" i="9"/>
  <c r="W118" i="9"/>
  <c r="X118" i="9" s="1"/>
  <c r="U130" i="9"/>
  <c r="U42" i="9"/>
  <c r="T37" i="9"/>
  <c r="U36" i="9" s="1"/>
  <c r="U96" i="9"/>
  <c r="V96" i="9" s="1"/>
  <c r="U19" i="9"/>
  <c r="W148" i="9"/>
  <c r="U99" i="9"/>
  <c r="U225" i="9"/>
  <c r="V225" i="9" s="1"/>
  <c r="U92" i="9"/>
  <c r="U98" i="9"/>
  <c r="U195" i="9"/>
  <c r="V196" i="9" s="1"/>
  <c r="U35" i="9"/>
  <c r="U94" i="9"/>
  <c r="U279" i="9"/>
  <c r="V280" i="9" s="1"/>
  <c r="U249" i="9"/>
  <c r="V282" i="9"/>
  <c r="U248" i="9"/>
  <c r="V275" i="9"/>
  <c r="U243" i="9"/>
  <c r="U246" i="9"/>
  <c r="U250" i="9"/>
  <c r="U189" i="9"/>
  <c r="U216" i="9"/>
  <c r="U218" i="9"/>
  <c r="U184" i="9"/>
  <c r="V200" i="9"/>
  <c r="V230" i="9"/>
  <c r="W230" i="9" s="1"/>
  <c r="V139" i="9"/>
  <c r="U128" i="9"/>
  <c r="U213" i="9"/>
  <c r="U187" i="9"/>
  <c r="U183" i="9"/>
  <c r="U156" i="9"/>
  <c r="V223" i="9"/>
  <c r="U165" i="9"/>
  <c r="U155" i="9"/>
  <c r="U158" i="9"/>
  <c r="U185" i="9"/>
  <c r="U186" i="9"/>
  <c r="U157" i="9"/>
  <c r="U65" i="9"/>
  <c r="T38" i="9"/>
  <c r="U154" i="9"/>
  <c r="U153" i="9"/>
  <c r="V195" i="9"/>
  <c r="W196" i="9" s="1"/>
  <c r="U191" i="9"/>
  <c r="U188" i="9"/>
  <c r="U219" i="9"/>
  <c r="U214" i="9"/>
  <c r="U217" i="9"/>
  <c r="U221" i="9"/>
  <c r="U215" i="9"/>
  <c r="U247" i="9"/>
  <c r="U245" i="9"/>
  <c r="U277" i="9"/>
  <c r="V277" i="9" s="1"/>
  <c r="V274" i="9"/>
  <c r="V273" i="9"/>
  <c r="U103" i="9"/>
  <c r="U68" i="9"/>
  <c r="U93" i="9"/>
  <c r="V142" i="9"/>
  <c r="U64" i="9"/>
  <c r="V84" i="9"/>
  <c r="V83" i="9"/>
  <c r="U66" i="9"/>
  <c r="U126" i="9"/>
  <c r="U67" i="9"/>
  <c r="U127" i="9"/>
  <c r="U129" i="9"/>
  <c r="U32" i="9"/>
  <c r="V32" i="9" s="1"/>
  <c r="U55" i="9"/>
  <c r="U34" i="9"/>
  <c r="V258" i="9"/>
  <c r="V234" i="9"/>
  <c r="U190" i="9"/>
  <c r="V203" i="9"/>
  <c r="U164" i="9"/>
  <c r="V164" i="9" s="1"/>
  <c r="V168" i="9"/>
  <c r="V179" i="9"/>
  <c r="V145" i="9"/>
  <c r="V82" i="9"/>
  <c r="V55" i="9"/>
  <c r="U9" i="9"/>
  <c r="U10" i="9"/>
  <c r="U12" i="9"/>
  <c r="U14" i="9"/>
  <c r="V81" i="9"/>
  <c r="V111" i="9"/>
  <c r="W111" i="9" s="1"/>
  <c r="V143" i="9"/>
  <c r="U160" i="9"/>
  <c r="V115" i="9"/>
  <c r="W115" i="9" s="1"/>
  <c r="W197" i="9"/>
  <c r="V288" i="9"/>
  <c r="V80" i="9"/>
  <c r="U101" i="9"/>
  <c r="V193" i="9"/>
  <c r="V286" i="9"/>
  <c r="W201" i="9"/>
  <c r="U70" i="9"/>
  <c r="V208" i="9"/>
  <c r="V74" i="9"/>
  <c r="V77" i="9"/>
  <c r="V299" i="9"/>
  <c r="V235" i="9"/>
  <c r="W264" i="9"/>
  <c r="W238" i="9"/>
  <c r="V178" i="9"/>
  <c r="W178" i="9" s="1"/>
  <c r="V172" i="9"/>
  <c r="W199" i="9"/>
  <c r="V298" i="9"/>
  <c r="W298" i="9" s="1"/>
  <c r="U134" i="9"/>
  <c r="W149" i="9"/>
  <c r="X149" i="9" s="1"/>
  <c r="V113" i="9"/>
  <c r="W265" i="9"/>
  <c r="W232" i="9"/>
  <c r="V296" i="9"/>
  <c r="W296" i="9" s="1"/>
  <c r="V206" i="9"/>
  <c r="U252" i="9"/>
  <c r="U131" i="9"/>
  <c r="U102" i="9"/>
  <c r="V146" i="9"/>
  <c r="W147" i="9" s="1"/>
  <c r="V144" i="9"/>
  <c r="V141" i="9"/>
  <c r="W142" i="9" s="1"/>
  <c r="C70" i="5"/>
  <c r="W202" i="9"/>
  <c r="U71" i="9"/>
  <c r="U72" i="9"/>
  <c r="U48" i="9"/>
  <c r="U162" i="9"/>
  <c r="U53" i="9"/>
  <c r="V53" i="9" s="1"/>
  <c r="V207" i="9"/>
  <c r="W200" i="9"/>
  <c r="V173" i="9"/>
  <c r="V174" i="9"/>
  <c r="V287" i="9"/>
  <c r="U51" i="9"/>
  <c r="V109" i="9"/>
  <c r="W109" i="9" s="1"/>
  <c r="U100" i="9"/>
  <c r="V209" i="9"/>
  <c r="W209" i="9" s="1"/>
  <c r="V76" i="9"/>
  <c r="V85" i="9"/>
  <c r="U136" i="9"/>
  <c r="U137" i="9"/>
  <c r="U251" i="9"/>
  <c r="U47" i="9"/>
  <c r="V281" i="9"/>
  <c r="V228" i="9"/>
  <c r="V285" i="9"/>
  <c r="W285" i="9" s="1"/>
  <c r="V294" i="9"/>
  <c r="W294" i="9" s="1"/>
  <c r="V257" i="9"/>
  <c r="U253" i="9"/>
  <c r="U254" i="9"/>
  <c r="W239" i="9"/>
  <c r="U133" i="9"/>
  <c r="V75" i="9"/>
  <c r="V79" i="9"/>
  <c r="V194" i="9"/>
  <c r="U135" i="9"/>
  <c r="V78" i="9"/>
  <c r="W266" i="9"/>
  <c r="W267" i="9"/>
  <c r="V260" i="9"/>
  <c r="V261" i="9"/>
  <c r="U105" i="9"/>
  <c r="U106" i="9"/>
  <c r="V291" i="9"/>
  <c r="V205" i="9"/>
  <c r="V204" i="9"/>
  <c r="V226" i="9"/>
  <c r="W226" i="9" s="1"/>
  <c r="V87" i="9"/>
  <c r="V88" i="9"/>
  <c r="W169" i="9"/>
  <c r="W233" i="9"/>
  <c r="U69" i="9"/>
  <c r="V292" i="9"/>
  <c r="V259" i="9"/>
  <c r="U104" i="9"/>
  <c r="V176" i="9"/>
  <c r="W176" i="9" s="1"/>
  <c r="U49" i="9"/>
  <c r="U50" i="9"/>
  <c r="U166" i="9"/>
  <c r="V86" i="9"/>
  <c r="W198" i="9"/>
  <c r="V236" i="9"/>
  <c r="V283" i="9"/>
  <c r="V289" i="9"/>
  <c r="W289" i="9" s="1"/>
  <c r="U57" i="9"/>
  <c r="V57" i="9" s="1"/>
  <c r="V171" i="9"/>
  <c r="W171" i="9" s="1"/>
  <c r="W116" i="9"/>
  <c r="X116" i="9" s="1"/>
  <c r="V224" i="9"/>
  <c r="U16" i="9"/>
  <c r="U28" i="9"/>
  <c r="Y8" i="9"/>
  <c r="Z8" i="9" s="1"/>
  <c r="AA8" i="9" s="1"/>
  <c r="AB8" i="9" s="1"/>
  <c r="AC8" i="9" s="1"/>
  <c r="AD8" i="9" s="1"/>
  <c r="AE8" i="9" s="1"/>
  <c r="AF8" i="9" s="1"/>
  <c r="AG8" i="9" s="1"/>
  <c r="AH8" i="9" s="1"/>
  <c r="AI8" i="9" s="1"/>
  <c r="AJ8" i="9" s="1"/>
  <c r="AK8" i="9" s="1"/>
  <c r="AM8" i="9" s="1"/>
  <c r="U24" i="9"/>
  <c r="U17" i="9"/>
  <c r="U26" i="9"/>
  <c r="U11" i="9"/>
  <c r="U13" i="9"/>
  <c r="V13" i="9" s="1"/>
  <c r="U15" i="9"/>
  <c r="U20" i="9"/>
  <c r="U18" i="9"/>
  <c r="U27" i="9"/>
  <c r="U25" i="9"/>
  <c r="U22" i="9"/>
  <c r="V22" i="9" s="1"/>
  <c r="V20" i="9" l="1"/>
  <c r="U123" i="9"/>
  <c r="V98" i="9"/>
  <c r="U124" i="9"/>
  <c r="V123" i="9" s="1"/>
  <c r="U125" i="9"/>
  <c r="V124" i="9" s="1"/>
  <c r="W273" i="9"/>
  <c r="V95" i="9"/>
  <c r="V131" i="9"/>
  <c r="V243" i="9"/>
  <c r="V64" i="9"/>
  <c r="V130" i="9"/>
  <c r="V160" i="9"/>
  <c r="V219" i="9"/>
  <c r="V97" i="9"/>
  <c r="V221" i="9"/>
  <c r="V188" i="9"/>
  <c r="W283" i="9"/>
  <c r="V279" i="9"/>
  <c r="W280" i="9" s="1"/>
  <c r="W234" i="9"/>
  <c r="W207" i="9"/>
  <c r="V9" i="9"/>
  <c r="W144" i="9"/>
  <c r="V42" i="9"/>
  <c r="W293" i="9"/>
  <c r="W83" i="9"/>
  <c r="U43" i="9"/>
  <c r="U44" i="9"/>
  <c r="X233" i="9"/>
  <c r="W231" i="9"/>
  <c r="X231" i="9" s="1"/>
  <c r="V99" i="9"/>
  <c r="W98" i="9" s="1"/>
  <c r="V217" i="9"/>
  <c r="U37" i="9"/>
  <c r="V36" i="9" s="1"/>
  <c r="V65" i="9"/>
  <c r="V249" i="9"/>
  <c r="V11" i="9"/>
  <c r="V278" i="9"/>
  <c r="V250" i="9"/>
  <c r="V276" i="9"/>
  <c r="W276" i="9" s="1"/>
  <c r="V245" i="9"/>
  <c r="V247" i="9"/>
  <c r="V129" i="9"/>
  <c r="V183" i="9"/>
  <c r="V163" i="9"/>
  <c r="W179" i="9"/>
  <c r="X179" i="9" s="1"/>
  <c r="V215" i="9"/>
  <c r="V185" i="9"/>
  <c r="V155" i="9"/>
  <c r="V220" i="9"/>
  <c r="W224" i="9"/>
  <c r="V222" i="9"/>
  <c r="V184" i="9"/>
  <c r="V186" i="9"/>
  <c r="V190" i="9"/>
  <c r="V158" i="9"/>
  <c r="V153" i="9"/>
  <c r="V156" i="9"/>
  <c r="V157" i="9"/>
  <c r="V67" i="9"/>
  <c r="U38" i="9"/>
  <c r="V63" i="9"/>
  <c r="W63" i="9" s="1"/>
  <c r="U39" i="9"/>
  <c r="V40" i="9" s="1"/>
  <c r="V103" i="9"/>
  <c r="V133" i="9"/>
  <c r="V159" i="9"/>
  <c r="V154" i="9"/>
  <c r="V192" i="9"/>
  <c r="W193" i="9" s="1"/>
  <c r="V189" i="9"/>
  <c r="X198" i="9"/>
  <c r="V191" i="9"/>
  <c r="V187" i="9"/>
  <c r="W187" i="9" s="1"/>
  <c r="V214" i="9"/>
  <c r="V216" i="9"/>
  <c r="V213" i="9"/>
  <c r="V218" i="9"/>
  <c r="W257" i="9"/>
  <c r="V248" i="9"/>
  <c r="V244" i="9"/>
  <c r="V246" i="9"/>
  <c r="W274" i="9"/>
  <c r="W287" i="9"/>
  <c r="V93" i="9"/>
  <c r="V94" i="9"/>
  <c r="W95" i="9" s="1"/>
  <c r="V92" i="9"/>
  <c r="W82" i="9"/>
  <c r="V127" i="9"/>
  <c r="W141" i="9"/>
  <c r="W110" i="9"/>
  <c r="X110" i="9" s="1"/>
  <c r="V128" i="9"/>
  <c r="W97" i="9"/>
  <c r="W77" i="9"/>
  <c r="X148" i="9"/>
  <c r="Y149" i="9" s="1"/>
  <c r="V71" i="9"/>
  <c r="W112" i="9"/>
  <c r="X111" i="9" s="1"/>
  <c r="W96" i="9"/>
  <c r="V66" i="9"/>
  <c r="V69" i="9"/>
  <c r="V68" i="9"/>
  <c r="V52" i="9"/>
  <c r="V34" i="9"/>
  <c r="V33" i="9"/>
  <c r="V35" i="9"/>
  <c r="X264" i="9"/>
  <c r="W259" i="9"/>
  <c r="X201" i="9"/>
  <c r="W194" i="9"/>
  <c r="X197" i="9"/>
  <c r="V132" i="9"/>
  <c r="W143" i="9"/>
  <c r="W80" i="9"/>
  <c r="W88" i="9"/>
  <c r="W81" i="9"/>
  <c r="V54" i="9"/>
  <c r="W54" i="9" s="1"/>
  <c r="W75" i="9"/>
  <c r="V47" i="9"/>
  <c r="V104" i="9"/>
  <c r="V135" i="9"/>
  <c r="V102" i="9"/>
  <c r="V41" i="9"/>
  <c r="X265" i="9"/>
  <c r="W288" i="9"/>
  <c r="V46" i="9"/>
  <c r="W204" i="9"/>
  <c r="W145" i="9"/>
  <c r="W297" i="9"/>
  <c r="X297" i="9" s="1"/>
  <c r="X239" i="9"/>
  <c r="V251" i="9"/>
  <c r="W299" i="9"/>
  <c r="X299" i="9" s="1"/>
  <c r="W208" i="9"/>
  <c r="X208" i="9" s="1"/>
  <c r="W146" i="9"/>
  <c r="X147" i="9" s="1"/>
  <c r="Y148" i="9" s="1"/>
  <c r="V100" i="9"/>
  <c r="X200" i="9"/>
  <c r="X143" i="9"/>
  <c r="W174" i="9"/>
  <c r="V134" i="9"/>
  <c r="V50" i="9"/>
  <c r="W258" i="9"/>
  <c r="W282" i="9"/>
  <c r="W291" i="9"/>
  <c r="V56" i="9"/>
  <c r="W56" i="9" s="1"/>
  <c r="V101" i="9"/>
  <c r="V252" i="9"/>
  <c r="W78" i="9"/>
  <c r="W286" i="9"/>
  <c r="W140" i="9"/>
  <c r="X141" i="9" s="1"/>
  <c r="W113" i="9"/>
  <c r="W114" i="9"/>
  <c r="W236" i="9"/>
  <c r="W237" i="9"/>
  <c r="V49" i="9"/>
  <c r="W260" i="9"/>
  <c r="X117" i="9"/>
  <c r="V70" i="9"/>
  <c r="V136" i="9"/>
  <c r="W76" i="9"/>
  <c r="V162" i="9"/>
  <c r="V161" i="9"/>
  <c r="W203" i="9"/>
  <c r="W225" i="9"/>
  <c r="V166" i="9"/>
  <c r="V167" i="9"/>
  <c r="W87" i="9"/>
  <c r="X232" i="9"/>
  <c r="Y232" i="9" s="1"/>
  <c r="W205" i="9"/>
  <c r="V106" i="9"/>
  <c r="V107" i="9"/>
  <c r="X267" i="9"/>
  <c r="X268" i="9"/>
  <c r="W79" i="9"/>
  <c r="W172" i="9"/>
  <c r="V254" i="9"/>
  <c r="V255" i="9"/>
  <c r="W229" i="9"/>
  <c r="W228" i="9"/>
  <c r="W175" i="9"/>
  <c r="V51" i="9"/>
  <c r="V48" i="9"/>
  <c r="W227" i="9"/>
  <c r="X227" i="9" s="1"/>
  <c r="C71" i="5"/>
  <c r="W86" i="9"/>
  <c r="W292" i="9"/>
  <c r="V58" i="9"/>
  <c r="W58" i="9" s="1"/>
  <c r="V165" i="9"/>
  <c r="W284" i="9"/>
  <c r="V105" i="9"/>
  <c r="X266" i="9"/>
  <c r="W295" i="9"/>
  <c r="X294" i="9" s="1"/>
  <c r="W290" i="9"/>
  <c r="V253" i="9"/>
  <c r="W281" i="9"/>
  <c r="W85" i="9"/>
  <c r="W84" i="9"/>
  <c r="W173" i="9"/>
  <c r="W177" i="9"/>
  <c r="V72" i="9"/>
  <c r="V73" i="9"/>
  <c r="W206" i="9"/>
  <c r="W195" i="9"/>
  <c r="W261" i="9"/>
  <c r="W262" i="9"/>
  <c r="W235" i="9"/>
  <c r="W170" i="9"/>
  <c r="X170" i="9" s="1"/>
  <c r="V137" i="9"/>
  <c r="V138" i="9"/>
  <c r="X287" i="9"/>
  <c r="X144" i="9"/>
  <c r="X199" i="9"/>
  <c r="V25" i="9"/>
  <c r="V10" i="9"/>
  <c r="V27" i="9"/>
  <c r="V16" i="9"/>
  <c r="V18" i="9"/>
  <c r="V12" i="9"/>
  <c r="W12" i="9" s="1"/>
  <c r="V24" i="9"/>
  <c r="V28" i="9"/>
  <c r="V23" i="9"/>
  <c r="V14" i="9"/>
  <c r="V15" i="9"/>
  <c r="V19" i="9"/>
  <c r="V21" i="9"/>
  <c r="W21" i="9" s="1"/>
  <c r="V17" i="9"/>
  <c r="W17" i="9" s="1"/>
  <c r="V26" i="9"/>
  <c r="V125" i="9" l="1"/>
  <c r="V126" i="9"/>
  <c r="W9" i="9"/>
  <c r="W123" i="9"/>
  <c r="W130" i="9"/>
  <c r="W129" i="9"/>
  <c r="W278" i="9"/>
  <c r="W99" i="9"/>
  <c r="W250" i="9"/>
  <c r="W222" i="9"/>
  <c r="W251" i="9"/>
  <c r="X284" i="9"/>
  <c r="W279" i="9"/>
  <c r="X280" i="9" s="1"/>
  <c r="W221" i="9"/>
  <c r="W132" i="9"/>
  <c r="W245" i="9"/>
  <c r="W154" i="9"/>
  <c r="W163" i="9"/>
  <c r="W66" i="9"/>
  <c r="V37" i="9"/>
  <c r="W36" i="9" s="1"/>
  <c r="W220" i="9"/>
  <c r="X221" i="9" s="1"/>
  <c r="W277" i="9"/>
  <c r="X277" i="9" s="1"/>
  <c r="W131" i="9"/>
  <c r="V43" i="9"/>
  <c r="V45" i="9"/>
  <c r="V44" i="9"/>
  <c r="W52" i="9"/>
  <c r="V39" i="9"/>
  <c r="W216" i="9"/>
  <c r="X282" i="9"/>
  <c r="X225" i="9"/>
  <c r="W102" i="9"/>
  <c r="X142" i="9"/>
  <c r="W94" i="9"/>
  <c r="W253" i="9"/>
  <c r="W223" i="9"/>
  <c r="X223" i="9" s="1"/>
  <c r="X286" i="9"/>
  <c r="X288" i="9"/>
  <c r="Y287" i="9" s="1"/>
  <c r="X82" i="9"/>
  <c r="W218" i="9"/>
  <c r="W103" i="9"/>
  <c r="W184" i="9"/>
  <c r="X298" i="9"/>
  <c r="Y298" i="9" s="1"/>
  <c r="W246" i="9"/>
  <c r="X273" i="9"/>
  <c r="W275" i="9"/>
  <c r="X274" i="9" s="1"/>
  <c r="W248" i="9"/>
  <c r="X206" i="9"/>
  <c r="X203" i="9"/>
  <c r="W183" i="9"/>
  <c r="X183" i="9" s="1"/>
  <c r="W185" i="9"/>
  <c r="W214" i="9"/>
  <c r="W189" i="9"/>
  <c r="W192" i="9"/>
  <c r="W159" i="9"/>
  <c r="W158" i="9"/>
  <c r="Y199" i="9"/>
  <c r="W156" i="9"/>
  <c r="W155" i="9"/>
  <c r="W157" i="9"/>
  <c r="W153" i="9"/>
  <c r="W127" i="9"/>
  <c r="W53" i="9"/>
  <c r="W62" i="9"/>
  <c r="X62" i="9" s="1"/>
  <c r="X96" i="9"/>
  <c r="W92" i="9"/>
  <c r="W72" i="9"/>
  <c r="W104" i="9"/>
  <c r="W64" i="9"/>
  <c r="V38" i="9"/>
  <c r="W125" i="9"/>
  <c r="W191" i="9"/>
  <c r="W188" i="9"/>
  <c r="W190" i="9"/>
  <c r="X195" i="9"/>
  <c r="W186" i="9"/>
  <c r="W217" i="9"/>
  <c r="W215" i="9"/>
  <c r="W219" i="9"/>
  <c r="W213" i="9"/>
  <c r="X213" i="9" s="1"/>
  <c r="W247" i="9"/>
  <c r="W244" i="9"/>
  <c r="W243" i="9"/>
  <c r="X258" i="9"/>
  <c r="W249" i="9"/>
  <c r="W93" i="9"/>
  <c r="W134" i="9"/>
  <c r="W126" i="9"/>
  <c r="W70" i="9"/>
  <c r="X80" i="9"/>
  <c r="X112" i="9"/>
  <c r="Y111" i="9" s="1"/>
  <c r="X97" i="9"/>
  <c r="W65" i="9"/>
  <c r="W67" i="9"/>
  <c r="X81" i="9"/>
  <c r="W100" i="9"/>
  <c r="W68" i="9"/>
  <c r="W128" i="9"/>
  <c r="W124" i="9"/>
  <c r="X98" i="9"/>
  <c r="W34" i="9"/>
  <c r="W35" i="9"/>
  <c r="W48" i="9"/>
  <c r="W33" i="9"/>
  <c r="W32" i="9"/>
  <c r="X290" i="9"/>
  <c r="X292" i="9"/>
  <c r="X235" i="9"/>
  <c r="X209" i="9"/>
  <c r="Y209" i="9" s="1"/>
  <c r="X173" i="9"/>
  <c r="X175" i="9"/>
  <c r="W133" i="9"/>
  <c r="W135" i="9"/>
  <c r="X76" i="9"/>
  <c r="W46" i="9"/>
  <c r="W41" i="9"/>
  <c r="W19" i="9"/>
  <c r="X226" i="9"/>
  <c r="Y226" i="9" s="1"/>
  <c r="X77" i="9"/>
  <c r="X259" i="9"/>
  <c r="W51" i="9"/>
  <c r="X52" i="9" s="1"/>
  <c r="W50" i="9"/>
  <c r="W101" i="9"/>
  <c r="W47" i="9"/>
  <c r="X47" i="9" s="1"/>
  <c r="X145" i="9"/>
  <c r="X291" i="9"/>
  <c r="X146" i="9"/>
  <c r="Y147" i="9" s="1"/>
  <c r="Z148" i="9" s="1"/>
  <c r="X79" i="9"/>
  <c r="W55" i="9"/>
  <c r="X55" i="9" s="1"/>
  <c r="X53" i="9"/>
  <c r="Y266" i="9"/>
  <c r="W165" i="9"/>
  <c r="X114" i="9"/>
  <c r="W42" i="9"/>
  <c r="X261" i="9"/>
  <c r="X84" i="9"/>
  <c r="W57" i="9"/>
  <c r="X57" i="9" s="1"/>
  <c r="X115" i="9"/>
  <c r="X113" i="9"/>
  <c r="X87" i="9"/>
  <c r="Y142" i="9"/>
  <c r="X83" i="9"/>
  <c r="X196" i="9"/>
  <c r="X207" i="9"/>
  <c r="X229" i="9"/>
  <c r="X230" i="9"/>
  <c r="Y267" i="9"/>
  <c r="W167" i="9"/>
  <c r="W168" i="9"/>
  <c r="X78" i="9"/>
  <c r="W69" i="9"/>
  <c r="W252" i="9"/>
  <c r="X252" i="9" s="1"/>
  <c r="X177" i="9"/>
  <c r="X178" i="9"/>
  <c r="X281" i="9"/>
  <c r="X171" i="9"/>
  <c r="X174" i="9"/>
  <c r="W164" i="9"/>
  <c r="X172" i="9"/>
  <c r="W107" i="9"/>
  <c r="W108" i="9"/>
  <c r="Y198" i="9"/>
  <c r="W166" i="9"/>
  <c r="W161" i="9"/>
  <c r="W160" i="9"/>
  <c r="X285" i="9"/>
  <c r="Y117" i="9"/>
  <c r="Y118" i="9"/>
  <c r="X260" i="9"/>
  <c r="Y260" i="9" s="1"/>
  <c r="X88" i="9"/>
  <c r="Y265" i="9"/>
  <c r="X237" i="9"/>
  <c r="X238" i="9"/>
  <c r="W10" i="9"/>
  <c r="W137" i="9"/>
  <c r="Z149" i="9"/>
  <c r="W71" i="9"/>
  <c r="Y143" i="9"/>
  <c r="X262" i="9"/>
  <c r="X263" i="9"/>
  <c r="X234" i="9"/>
  <c r="Y234" i="9" s="1"/>
  <c r="X85" i="9"/>
  <c r="X86" i="9"/>
  <c r="Y299" i="9"/>
  <c r="Z299" i="9" s="1"/>
  <c r="X202" i="9"/>
  <c r="W255" i="9"/>
  <c r="W256" i="9"/>
  <c r="W105" i="9"/>
  <c r="W106" i="9"/>
  <c r="W162" i="9"/>
  <c r="X293" i="9"/>
  <c r="Y293" i="9" s="1"/>
  <c r="W49" i="9"/>
  <c r="X236" i="9"/>
  <c r="W138" i="9"/>
  <c r="W139" i="9"/>
  <c r="W73" i="9"/>
  <c r="W74" i="9"/>
  <c r="X295" i="9"/>
  <c r="X296" i="9"/>
  <c r="X283" i="9"/>
  <c r="X228" i="9"/>
  <c r="W254" i="9"/>
  <c r="Y268" i="9"/>
  <c r="Y269" i="9"/>
  <c r="X204" i="9"/>
  <c r="X205" i="9"/>
  <c r="X176" i="9"/>
  <c r="Y176" i="9" s="1"/>
  <c r="Y200" i="9"/>
  <c r="W136" i="9"/>
  <c r="X194" i="9"/>
  <c r="X289" i="9"/>
  <c r="W11" i="9"/>
  <c r="W26" i="9"/>
  <c r="W28" i="9"/>
  <c r="W24" i="9"/>
  <c r="W15" i="9"/>
  <c r="W23" i="9"/>
  <c r="W25" i="9"/>
  <c r="W14" i="9"/>
  <c r="W13" i="9"/>
  <c r="W27" i="9"/>
  <c r="W18" i="9"/>
  <c r="W22" i="9"/>
  <c r="X9" i="9"/>
  <c r="Y9" i="9" s="1"/>
  <c r="Z9" i="9" s="1"/>
  <c r="AA9" i="9" s="1"/>
  <c r="AB9" i="9" s="1"/>
  <c r="AC9" i="9" s="1"/>
  <c r="AD9" i="9" s="1"/>
  <c r="AE9" i="9" s="1"/>
  <c r="AF9" i="9" s="1"/>
  <c r="AG9" i="9" s="1"/>
  <c r="AH9" i="9" s="1"/>
  <c r="AI9" i="9" s="1"/>
  <c r="AJ9" i="9" s="1"/>
  <c r="AK9" i="9" s="1"/>
  <c r="AM9" i="9" s="1"/>
  <c r="W20" i="9"/>
  <c r="W16" i="9"/>
  <c r="X130" i="9" l="1"/>
  <c r="W39" i="9"/>
  <c r="X99" i="9"/>
  <c r="X278" i="9"/>
  <c r="X224" i="9"/>
  <c r="Y224" i="9" s="1"/>
  <c r="W40" i="9"/>
  <c r="X131" i="9"/>
  <c r="X279" i="9"/>
  <c r="W37" i="9"/>
  <c r="X249" i="9"/>
  <c r="X247" i="9"/>
  <c r="X217" i="9"/>
  <c r="X153" i="9"/>
  <c r="X103" i="9"/>
  <c r="X222" i="9"/>
  <c r="Y222" i="9" s="1"/>
  <c r="X133" i="9"/>
  <c r="X215" i="9"/>
  <c r="X190" i="9"/>
  <c r="Y281" i="9"/>
  <c r="W38" i="9"/>
  <c r="X63" i="9"/>
  <c r="Y62" i="9" s="1"/>
  <c r="X160" i="9"/>
  <c r="X132" i="9"/>
  <c r="X251" i="9"/>
  <c r="X162" i="9"/>
  <c r="X158" i="9"/>
  <c r="X93" i="9"/>
  <c r="X94" i="9"/>
  <c r="W44" i="9"/>
  <c r="W43" i="9"/>
  <c r="X42" i="9" s="1"/>
  <c r="X51" i="9"/>
  <c r="X32" i="9"/>
  <c r="W45" i="9"/>
  <c r="X45" i="9" s="1"/>
  <c r="Y289" i="9"/>
  <c r="Y283" i="9"/>
  <c r="X95" i="9"/>
  <c r="Y95" i="9" s="1"/>
  <c r="X126" i="9"/>
  <c r="Y278" i="9"/>
  <c r="X18" i="9"/>
  <c r="X20" i="9"/>
  <c r="Y80" i="9"/>
  <c r="X124" i="9"/>
  <c r="X184" i="9"/>
  <c r="Y183" i="9" s="1"/>
  <c r="Y280" i="9"/>
  <c r="X275" i="9"/>
  <c r="Y274" i="9" s="1"/>
  <c r="Z266" i="9"/>
  <c r="X276" i="9"/>
  <c r="Y273" i="9"/>
  <c r="X248" i="9"/>
  <c r="Y248" i="9" s="1"/>
  <c r="X243" i="9"/>
  <c r="X250" i="9"/>
  <c r="X192" i="9"/>
  <c r="X128" i="9"/>
  <c r="X188" i="9"/>
  <c r="X193" i="9"/>
  <c r="Y194" i="9" s="1"/>
  <c r="Y206" i="9"/>
  <c r="Y174" i="9"/>
  <c r="X157" i="9"/>
  <c r="X155" i="9"/>
  <c r="X154" i="9"/>
  <c r="X156" i="9"/>
  <c r="X36" i="9"/>
  <c r="X65" i="9"/>
  <c r="X69" i="9"/>
  <c r="X46" i="9"/>
  <c r="Y81" i="9"/>
  <c r="X92" i="9"/>
  <c r="X164" i="9"/>
  <c r="X159" i="9"/>
  <c r="X189" i="9"/>
  <c r="Y189" i="9" s="1"/>
  <c r="X191" i="9"/>
  <c r="X186" i="9"/>
  <c r="X185" i="9"/>
  <c r="X187" i="9"/>
  <c r="X219" i="9"/>
  <c r="X220" i="9"/>
  <c r="X214" i="9"/>
  <c r="Y214" i="9" s="1"/>
  <c r="X218" i="9"/>
  <c r="X216" i="9"/>
  <c r="X246" i="9"/>
  <c r="X244" i="9"/>
  <c r="X245" i="9"/>
  <c r="Y277" i="9"/>
  <c r="Y279" i="9"/>
  <c r="X71" i="9"/>
  <c r="Y77" i="9"/>
  <c r="X101" i="9"/>
  <c r="Y98" i="9"/>
  <c r="Y84" i="9"/>
  <c r="Y145" i="9"/>
  <c r="X134" i="9"/>
  <c r="Y96" i="9"/>
  <c r="X66" i="9"/>
  <c r="Y144" i="9"/>
  <c r="Z143" i="9" s="1"/>
  <c r="Z118" i="9"/>
  <c r="Y131" i="9"/>
  <c r="Y94" i="9"/>
  <c r="X67" i="9"/>
  <c r="X64" i="9"/>
  <c r="X127" i="9"/>
  <c r="X129" i="9"/>
  <c r="Y129" i="9" s="1"/>
  <c r="X123" i="9"/>
  <c r="Y123" i="9" s="1"/>
  <c r="X125" i="9"/>
  <c r="Y97" i="9"/>
  <c r="Y92" i="9"/>
  <c r="X102" i="9"/>
  <c r="X100" i="9"/>
  <c r="Y100" i="9" s="1"/>
  <c r="X68" i="9"/>
  <c r="X33" i="9"/>
  <c r="X35" i="9"/>
  <c r="X37" i="9"/>
  <c r="X49" i="9"/>
  <c r="X34" i="9"/>
  <c r="X38" i="9"/>
  <c r="X11" i="9"/>
  <c r="Y291" i="9"/>
  <c r="Y223" i="9"/>
  <c r="Y225" i="9"/>
  <c r="Z225" i="9" s="1"/>
  <c r="Y172" i="9"/>
  <c r="X58" i="9"/>
  <c r="Y58" i="9" s="1"/>
  <c r="X54" i="9"/>
  <c r="Y54" i="9" s="1"/>
  <c r="Y259" i="9"/>
  <c r="X105" i="9"/>
  <c r="Y284" i="9"/>
  <c r="Z199" i="9"/>
  <c r="Y204" i="9"/>
  <c r="X56" i="9"/>
  <c r="Y56" i="9" s="1"/>
  <c r="Y146" i="9"/>
  <c r="Z147" i="9" s="1"/>
  <c r="X70" i="9"/>
  <c r="X48" i="9"/>
  <c r="Y85" i="9"/>
  <c r="Y78" i="9"/>
  <c r="Y87" i="9"/>
  <c r="X22" i="9"/>
  <c r="X16" i="9"/>
  <c r="X10" i="9"/>
  <c r="X254" i="9"/>
  <c r="Y295" i="9"/>
  <c r="X73" i="9"/>
  <c r="Y203" i="9"/>
  <c r="X166" i="9"/>
  <c r="X104" i="9"/>
  <c r="Y236" i="9"/>
  <c r="Y228" i="9"/>
  <c r="X136" i="9"/>
  <c r="Z268" i="9"/>
  <c r="X138" i="9"/>
  <c r="Y113" i="9"/>
  <c r="Y112" i="9"/>
  <c r="Y52" i="9"/>
  <c r="AA149" i="9"/>
  <c r="Y88" i="9"/>
  <c r="Y115" i="9"/>
  <c r="Y116" i="9"/>
  <c r="Z117" i="9" s="1"/>
  <c r="Y114" i="9"/>
  <c r="Z269" i="9"/>
  <c r="Y296" i="9"/>
  <c r="Y297" i="9"/>
  <c r="X139" i="9"/>
  <c r="X140" i="9"/>
  <c r="X106" i="9"/>
  <c r="X255" i="9"/>
  <c r="Y290" i="9"/>
  <c r="Y238" i="9"/>
  <c r="Y239" i="9"/>
  <c r="Y79" i="9"/>
  <c r="Y171" i="9"/>
  <c r="Y229" i="9"/>
  <c r="Y288" i="9"/>
  <c r="Z288" i="9" s="1"/>
  <c r="Y263" i="9"/>
  <c r="Y264" i="9"/>
  <c r="Z265" i="9" s="1"/>
  <c r="Y237" i="9"/>
  <c r="X168" i="9"/>
  <c r="X169" i="9"/>
  <c r="Z267" i="9"/>
  <c r="Y83" i="9"/>
  <c r="Y82" i="9"/>
  <c r="X163" i="9"/>
  <c r="X137" i="9"/>
  <c r="Y227" i="9"/>
  <c r="X28" i="9"/>
  <c r="Y205" i="9"/>
  <c r="X253" i="9"/>
  <c r="X74" i="9"/>
  <c r="X75" i="9"/>
  <c r="Y261" i="9"/>
  <c r="Z144" i="9"/>
  <c r="Y86" i="9"/>
  <c r="Y173" i="9"/>
  <c r="Y262" i="9"/>
  <c r="X135" i="9"/>
  <c r="X161" i="9"/>
  <c r="X108" i="9"/>
  <c r="X109" i="9"/>
  <c r="X50" i="9"/>
  <c r="Y178" i="9"/>
  <c r="Y179" i="9"/>
  <c r="Y233" i="9"/>
  <c r="Z233" i="9" s="1"/>
  <c r="X167" i="9"/>
  <c r="Y207" i="9"/>
  <c r="Y208" i="9"/>
  <c r="Y294" i="9"/>
  <c r="C72" i="5"/>
  <c r="X256" i="9"/>
  <c r="X257" i="9"/>
  <c r="Y202" i="9"/>
  <c r="Y201" i="9"/>
  <c r="Y292" i="9"/>
  <c r="Y195" i="9"/>
  <c r="Y285" i="9"/>
  <c r="Y286" i="9"/>
  <c r="X107" i="9"/>
  <c r="Y175" i="9"/>
  <c r="Z175" i="9" s="1"/>
  <c r="X165" i="9"/>
  <c r="Y177" i="9"/>
  <c r="X72" i="9"/>
  <c r="Y230" i="9"/>
  <c r="Y231" i="9"/>
  <c r="Y196" i="9"/>
  <c r="Y197" i="9"/>
  <c r="Y235" i="9"/>
  <c r="Y282" i="9"/>
  <c r="Z282" i="9" s="1"/>
  <c r="X23" i="9"/>
  <c r="X24" i="9"/>
  <c r="X25" i="9"/>
  <c r="X19" i="9"/>
  <c r="X13" i="9"/>
  <c r="X27" i="9"/>
  <c r="X26" i="9"/>
  <c r="X14" i="9"/>
  <c r="X15" i="9"/>
  <c r="X12" i="9"/>
  <c r="X17" i="9"/>
  <c r="X21" i="9"/>
  <c r="Y19" i="9" l="1"/>
  <c r="Y17" i="9"/>
  <c r="Y134" i="9"/>
  <c r="Y132" i="9"/>
  <c r="Y133" i="9"/>
  <c r="Z132" i="9" s="1"/>
  <c r="Y193" i="9"/>
  <c r="Z223" i="9"/>
  <c r="X39" i="9"/>
  <c r="Y39" i="9" s="1"/>
  <c r="X40" i="9"/>
  <c r="Y102" i="9"/>
  <c r="Y216" i="9"/>
  <c r="Y70" i="9"/>
  <c r="X41" i="9"/>
  <c r="Y41" i="9" s="1"/>
  <c r="Y68" i="9"/>
  <c r="Y159" i="9"/>
  <c r="Y161" i="9"/>
  <c r="Y40" i="9"/>
  <c r="Z279" i="9"/>
  <c r="Y10" i="9"/>
  <c r="Y163" i="9"/>
  <c r="Y191" i="9"/>
  <c r="Y93" i="9"/>
  <c r="Z92" i="9" s="1"/>
  <c r="Y251" i="9"/>
  <c r="Y32" i="9"/>
  <c r="Y53" i="9"/>
  <c r="X43" i="9"/>
  <c r="Y48" i="9"/>
  <c r="Y99" i="9"/>
  <c r="Z99" i="9" s="1"/>
  <c r="Y65" i="9"/>
  <c r="Y46" i="9"/>
  <c r="Z273" i="9"/>
  <c r="X44" i="9"/>
  <c r="Y66" i="9"/>
  <c r="Y127" i="9"/>
  <c r="Y247" i="9"/>
  <c r="AA269" i="9"/>
  <c r="Y276" i="9"/>
  <c r="Z277" i="9" s="1"/>
  <c r="Z173" i="9"/>
  <c r="Y103" i="9"/>
  <c r="Y21" i="9"/>
  <c r="Y50" i="9"/>
  <c r="Y55" i="9"/>
  <c r="Z55" i="9" s="1"/>
  <c r="AA267" i="9"/>
  <c r="Y250" i="9"/>
  <c r="Y275" i="9"/>
  <c r="Z275" i="9" s="1"/>
  <c r="Z292" i="9"/>
  <c r="Y249" i="9"/>
  <c r="Z284" i="9"/>
  <c r="Z278" i="9"/>
  <c r="Y244" i="9"/>
  <c r="Y188" i="9"/>
  <c r="Y130" i="9"/>
  <c r="Z130" i="9" s="1"/>
  <c r="Y218" i="9"/>
  <c r="Z235" i="9"/>
  <c r="Z146" i="9"/>
  <c r="AA147" i="9" s="1"/>
  <c r="Z195" i="9"/>
  <c r="Y165" i="9"/>
  <c r="Y187" i="9"/>
  <c r="Y190" i="9"/>
  <c r="Y156" i="9"/>
  <c r="Y157" i="9"/>
  <c r="Y154" i="9"/>
  <c r="Y155" i="9"/>
  <c r="Y153" i="9"/>
  <c r="Y47" i="9"/>
  <c r="Z95" i="9"/>
  <c r="Y158" i="9"/>
  <c r="Y160" i="9"/>
  <c r="Y185" i="9"/>
  <c r="Y184" i="9"/>
  <c r="Y186" i="9"/>
  <c r="Y192" i="9"/>
  <c r="Z193" i="9" s="1"/>
  <c r="Y220" i="9"/>
  <c r="Y221" i="9"/>
  <c r="Y217" i="9"/>
  <c r="Y219" i="9"/>
  <c r="Z227" i="9"/>
  <c r="Y215" i="9"/>
  <c r="Z215" i="9" s="1"/>
  <c r="Y213" i="9"/>
  <c r="Z213" i="9" s="1"/>
  <c r="Y243" i="9"/>
  <c r="Y256" i="9"/>
  <c r="Y253" i="9"/>
  <c r="Y245" i="9"/>
  <c r="Y246" i="9"/>
  <c r="Z280" i="9"/>
  <c r="Z281" i="9"/>
  <c r="Y34" i="9"/>
  <c r="Z97" i="9"/>
  <c r="Z84" i="9"/>
  <c r="Y64" i="9"/>
  <c r="Y63" i="9"/>
  <c r="Z94" i="9"/>
  <c r="Z88" i="9"/>
  <c r="Z86" i="9"/>
  <c r="Y67" i="9"/>
  <c r="Z96" i="9"/>
  <c r="Y125" i="9"/>
  <c r="Y126" i="9"/>
  <c r="Y128" i="9"/>
  <c r="Y124" i="9"/>
  <c r="Y101" i="9"/>
  <c r="Y72" i="9"/>
  <c r="Y69" i="9"/>
  <c r="Y37" i="9"/>
  <c r="Y57" i="9"/>
  <c r="Z57" i="9" s="1"/>
  <c r="Y33" i="9"/>
  <c r="Y35" i="9"/>
  <c r="Y38" i="9"/>
  <c r="Y36" i="9"/>
  <c r="Z285" i="9"/>
  <c r="Z294" i="9"/>
  <c r="Z224" i="9"/>
  <c r="AA224" i="9" s="1"/>
  <c r="Z205" i="9"/>
  <c r="Z197" i="9"/>
  <c r="Y107" i="9"/>
  <c r="Y105" i="9"/>
  <c r="AA148" i="9"/>
  <c r="AB149" i="9" s="1"/>
  <c r="Y137" i="9"/>
  <c r="Z145" i="9"/>
  <c r="AA146" i="9" s="1"/>
  <c r="Z114" i="9"/>
  <c r="Z78" i="9"/>
  <c r="Z177" i="9"/>
  <c r="Y167" i="9"/>
  <c r="Y104" i="9"/>
  <c r="Z262" i="9"/>
  <c r="Y139" i="9"/>
  <c r="Z112" i="9"/>
  <c r="Z179" i="9"/>
  <c r="Z82" i="9"/>
  <c r="Z230" i="9"/>
  <c r="Z113" i="9"/>
  <c r="Z204" i="9"/>
  <c r="Y23" i="9"/>
  <c r="Z202" i="9"/>
  <c r="Y162" i="9"/>
  <c r="Z226" i="9"/>
  <c r="Y138" i="9"/>
  <c r="Z237" i="9"/>
  <c r="Z116" i="9"/>
  <c r="Z53" i="9"/>
  <c r="Y135" i="9"/>
  <c r="Z134" i="9" s="1"/>
  <c r="Z115" i="9"/>
  <c r="Z196" i="9"/>
  <c r="Y166" i="9"/>
  <c r="Z234" i="9"/>
  <c r="AA234" i="9" s="1"/>
  <c r="Y257" i="9"/>
  <c r="Y258" i="9"/>
  <c r="Z293" i="9"/>
  <c r="Z194" i="9"/>
  <c r="Z207" i="9"/>
  <c r="Y164" i="9"/>
  <c r="Z261" i="9"/>
  <c r="Y252" i="9"/>
  <c r="Z263" i="9"/>
  <c r="Z236" i="9"/>
  <c r="Z87" i="9"/>
  <c r="Z229" i="9"/>
  <c r="Z79" i="9"/>
  <c r="Z80" i="9"/>
  <c r="Z238" i="9"/>
  <c r="Z290" i="9"/>
  <c r="Z291" i="9"/>
  <c r="Z283" i="9"/>
  <c r="Z289" i="9"/>
  <c r="Z206" i="9"/>
  <c r="Y24" i="9"/>
  <c r="Z231" i="9"/>
  <c r="Z232" i="9"/>
  <c r="Z286" i="9"/>
  <c r="Z287" i="9"/>
  <c r="Z178" i="9"/>
  <c r="Y109" i="9"/>
  <c r="Y110" i="9"/>
  <c r="Y75" i="9"/>
  <c r="Y76" i="9"/>
  <c r="AA118" i="9"/>
  <c r="Z85" i="9"/>
  <c r="AA85" i="9" s="1"/>
  <c r="Y136" i="9"/>
  <c r="Z198" i="9"/>
  <c r="Y71" i="9"/>
  <c r="Z54" i="9"/>
  <c r="Z228" i="9"/>
  <c r="AA266" i="9"/>
  <c r="Z201" i="9"/>
  <c r="Y73" i="9"/>
  <c r="Y108" i="9"/>
  <c r="Y49" i="9"/>
  <c r="Z49" i="9" s="1"/>
  <c r="Y74" i="9"/>
  <c r="Z295" i="9"/>
  <c r="Y169" i="9"/>
  <c r="Y170" i="9"/>
  <c r="Z171" i="9" s="1"/>
  <c r="Z260" i="9"/>
  <c r="Y255" i="9"/>
  <c r="Z81" i="9"/>
  <c r="Z297" i="9"/>
  <c r="Z298" i="9"/>
  <c r="Z133" i="9"/>
  <c r="Z208" i="9"/>
  <c r="Z209" i="9"/>
  <c r="Y51" i="9"/>
  <c r="Z200" i="9"/>
  <c r="Z172" i="9"/>
  <c r="Z47" i="9"/>
  <c r="Z83" i="9"/>
  <c r="Y168" i="9"/>
  <c r="Z264" i="9"/>
  <c r="AA268" i="9"/>
  <c r="Z174" i="9"/>
  <c r="AA174" i="9" s="1"/>
  <c r="Z239" i="9"/>
  <c r="Y106" i="9"/>
  <c r="Y140" i="9"/>
  <c r="Y141" i="9"/>
  <c r="Z296" i="9"/>
  <c r="Z176" i="9"/>
  <c r="Y254" i="9"/>
  <c r="Z203" i="9"/>
  <c r="Y26" i="9"/>
  <c r="Y12" i="9"/>
  <c r="Y14" i="9"/>
  <c r="Y11" i="9"/>
  <c r="Z10" i="9" s="1"/>
  <c r="Y16" i="9"/>
  <c r="Y18" i="9"/>
  <c r="Y27" i="9"/>
  <c r="Y13" i="9"/>
  <c r="Y15" i="9"/>
  <c r="Y20" i="9"/>
  <c r="Y22" i="9"/>
  <c r="Y25" i="9"/>
  <c r="Y28" i="9"/>
  <c r="G17" i="5"/>
  <c r="C23" i="6"/>
  <c r="D2" i="5" s="1"/>
  <c r="Z128" i="9" l="1"/>
  <c r="Y42" i="9"/>
  <c r="Z101" i="9"/>
  <c r="Y44" i="9"/>
  <c r="Z93" i="9"/>
  <c r="AA93" i="9" s="1"/>
  <c r="Z69" i="9"/>
  <c r="Z98" i="9"/>
  <c r="Z162" i="9"/>
  <c r="Z160" i="9"/>
  <c r="Z164" i="9"/>
  <c r="Z276" i="9"/>
  <c r="Z67" i="9"/>
  <c r="Z190" i="9"/>
  <c r="Z248" i="9"/>
  <c r="Z131" i="9"/>
  <c r="AA131" i="9" s="1"/>
  <c r="Z247" i="9"/>
  <c r="AB148" i="9"/>
  <c r="Z249" i="9"/>
  <c r="AA279" i="9"/>
  <c r="Z20" i="9"/>
  <c r="Z100" i="9"/>
  <c r="AA100" i="9" s="1"/>
  <c r="AA276" i="9"/>
  <c r="Y45" i="9"/>
  <c r="Z250" i="9"/>
  <c r="AA285" i="9"/>
  <c r="Z216" i="9"/>
  <c r="Z188" i="9"/>
  <c r="Z274" i="9"/>
  <c r="AA274" i="9" s="1"/>
  <c r="AA278" i="9"/>
  <c r="Y43" i="9"/>
  <c r="Z44" i="9" s="1"/>
  <c r="Z104" i="9"/>
  <c r="AA98" i="9"/>
  <c r="AA280" i="9"/>
  <c r="AA96" i="9"/>
  <c r="AA282" i="9"/>
  <c r="AB268" i="9"/>
  <c r="AA115" i="9"/>
  <c r="AA230" i="9"/>
  <c r="AA205" i="9"/>
  <c r="AA289" i="9"/>
  <c r="AA273" i="9"/>
  <c r="AB273" i="9" s="1"/>
  <c r="AA277" i="9"/>
  <c r="AB278" i="9" s="1"/>
  <c r="Z243" i="9"/>
  <c r="Z245" i="9"/>
  <c r="Z217" i="9"/>
  <c r="AA233" i="9"/>
  <c r="Z219" i="9"/>
  <c r="AA176" i="9"/>
  <c r="AA178" i="9"/>
  <c r="AA235" i="9"/>
  <c r="AA226" i="9"/>
  <c r="Z192" i="9"/>
  <c r="AA193" i="9" s="1"/>
  <c r="AA225" i="9"/>
  <c r="Z214" i="9"/>
  <c r="AA214" i="9" s="1"/>
  <c r="Z189" i="9"/>
  <c r="Z166" i="9"/>
  <c r="Z155" i="9"/>
  <c r="Z191" i="9"/>
  <c r="Z186" i="9"/>
  <c r="Z154" i="9"/>
  <c r="Z153" i="9"/>
  <c r="Z156" i="9"/>
  <c r="Z124" i="9"/>
  <c r="Z56" i="9"/>
  <c r="AA56" i="9" s="1"/>
  <c r="Z58" i="9"/>
  <c r="AA58" i="9" s="1"/>
  <c r="Z103" i="9"/>
  <c r="Z41" i="9"/>
  <c r="Z106" i="9"/>
  <c r="Z33" i="9"/>
  <c r="Z161" i="9"/>
  <c r="Z158" i="9"/>
  <c r="Z157" i="9"/>
  <c r="Z159" i="9"/>
  <c r="Z185" i="9"/>
  <c r="AA197" i="9"/>
  <c r="AA196" i="9"/>
  <c r="Z187" i="9"/>
  <c r="Z184" i="9"/>
  <c r="Z183" i="9"/>
  <c r="Z221" i="9"/>
  <c r="Z222" i="9"/>
  <c r="Z220" i="9"/>
  <c r="AA228" i="9"/>
  <c r="Z218" i="9"/>
  <c r="Z244" i="9"/>
  <c r="AA244" i="9" s="1"/>
  <c r="Z252" i="9"/>
  <c r="Z251" i="9"/>
  <c r="Z246" i="9"/>
  <c r="AA246" i="9" s="1"/>
  <c r="AA275" i="9"/>
  <c r="AA292" i="9"/>
  <c r="AA281" i="9"/>
  <c r="Z36" i="9"/>
  <c r="Z38" i="9"/>
  <c r="AA87" i="9"/>
  <c r="Z127" i="9"/>
  <c r="Z71" i="9"/>
  <c r="Z108" i="9"/>
  <c r="AA145" i="9"/>
  <c r="AB146" i="9" s="1"/>
  <c r="Z138" i="9"/>
  <c r="Z125" i="9"/>
  <c r="Z66" i="9"/>
  <c r="Z63" i="9"/>
  <c r="Z62" i="9"/>
  <c r="Z102" i="9"/>
  <c r="Z129" i="9"/>
  <c r="AA95" i="9"/>
  <c r="Z64" i="9"/>
  <c r="Z65" i="9"/>
  <c r="Z126" i="9"/>
  <c r="AA97" i="9"/>
  <c r="Z68" i="9"/>
  <c r="Z123" i="9"/>
  <c r="AA123" i="9" s="1"/>
  <c r="Z70" i="9"/>
  <c r="Z39" i="9"/>
  <c r="Z37" i="9"/>
  <c r="Z35" i="9"/>
  <c r="Z32" i="9"/>
  <c r="Z34" i="9"/>
  <c r="Z40" i="9"/>
  <c r="AA293" i="9"/>
  <c r="AA296" i="9"/>
  <c r="AA200" i="9"/>
  <c r="AA195" i="9"/>
  <c r="AB147" i="9"/>
  <c r="AC148" i="9" s="1"/>
  <c r="AA144" i="9"/>
  <c r="Z136" i="9"/>
  <c r="AA88" i="9"/>
  <c r="AA54" i="9"/>
  <c r="Z135" i="9"/>
  <c r="AA57" i="9"/>
  <c r="AB57" i="9" s="1"/>
  <c r="AA288" i="9"/>
  <c r="AA227" i="9"/>
  <c r="Z254" i="9"/>
  <c r="Z140" i="9"/>
  <c r="AA83" i="9"/>
  <c r="AA209" i="9"/>
  <c r="AA81" i="9"/>
  <c r="AA133" i="9"/>
  <c r="AA264" i="9"/>
  <c r="Z74" i="9"/>
  <c r="AA262" i="9"/>
  <c r="Z25" i="9"/>
  <c r="AA203" i="9"/>
  <c r="AA172" i="9"/>
  <c r="AA294" i="9"/>
  <c r="AA231" i="9"/>
  <c r="AC149" i="9"/>
  <c r="AA236" i="9"/>
  <c r="AB235" i="9" s="1"/>
  <c r="AA116" i="9"/>
  <c r="Z72" i="9"/>
  <c r="AA117" i="9"/>
  <c r="AB118" i="9" s="1"/>
  <c r="AA239" i="9"/>
  <c r="Z163" i="9"/>
  <c r="AA286" i="9"/>
  <c r="Z257" i="9"/>
  <c r="Z165" i="9"/>
  <c r="Z11" i="9"/>
  <c r="AA10" i="9" s="1"/>
  <c r="AA202" i="9"/>
  <c r="AA206" i="9"/>
  <c r="AA114" i="9"/>
  <c r="AA113" i="9"/>
  <c r="Z13" i="9"/>
  <c r="Z168" i="9"/>
  <c r="Z170" i="9"/>
  <c r="AA86" i="9"/>
  <c r="AB86" i="9" s="1"/>
  <c r="AA290" i="9"/>
  <c r="Z51" i="9"/>
  <c r="Z52" i="9"/>
  <c r="Z169" i="9"/>
  <c r="Z109" i="9"/>
  <c r="AA291" i="9"/>
  <c r="AA79" i="9"/>
  <c r="AA263" i="9"/>
  <c r="AA261" i="9"/>
  <c r="AA208" i="9"/>
  <c r="Z107" i="9"/>
  <c r="AB269" i="9"/>
  <c r="AC269" i="9" s="1"/>
  <c r="Z255" i="9"/>
  <c r="AA82" i="9"/>
  <c r="AB82" i="9" s="1"/>
  <c r="Z167" i="9"/>
  <c r="Z73" i="9"/>
  <c r="AA132" i="9"/>
  <c r="AA198" i="9"/>
  <c r="AA199" i="9"/>
  <c r="Z48" i="9"/>
  <c r="AA48" i="9" s="1"/>
  <c r="AA173" i="9"/>
  <c r="AA232" i="9"/>
  <c r="AB232" i="9" s="1"/>
  <c r="AA284" i="9"/>
  <c r="AA283" i="9"/>
  <c r="AB283" i="9" s="1"/>
  <c r="AA229" i="9"/>
  <c r="Z137" i="9"/>
  <c r="AA179" i="9"/>
  <c r="AA134" i="9"/>
  <c r="Z28" i="9"/>
  <c r="Z15" i="9"/>
  <c r="Z253" i="9"/>
  <c r="Z50" i="9"/>
  <c r="AA298" i="9"/>
  <c r="AA299" i="9"/>
  <c r="Z105" i="9"/>
  <c r="AA295" i="9"/>
  <c r="AA175" i="9"/>
  <c r="AB267" i="9"/>
  <c r="Z76" i="9"/>
  <c r="Z77" i="9"/>
  <c r="AA265" i="9"/>
  <c r="AB265" i="9" s="1"/>
  <c r="AA204" i="9"/>
  <c r="AB204" i="9" s="1"/>
  <c r="AA287" i="9"/>
  <c r="AA177" i="9"/>
  <c r="Z139" i="9"/>
  <c r="AA237" i="9"/>
  <c r="AA238" i="9"/>
  <c r="AA207" i="9"/>
  <c r="Z258" i="9"/>
  <c r="Z259" i="9"/>
  <c r="AA260" i="9" s="1"/>
  <c r="Z141" i="9"/>
  <c r="Z142" i="9"/>
  <c r="AA297" i="9"/>
  <c r="AA201" i="9"/>
  <c r="AA84" i="9"/>
  <c r="Z75" i="9"/>
  <c r="Z110" i="9"/>
  <c r="Z111" i="9"/>
  <c r="Z256" i="9"/>
  <c r="AA80" i="9"/>
  <c r="AA194" i="9"/>
  <c r="Z18" i="9"/>
  <c r="Z19" i="9"/>
  <c r="Z24" i="9"/>
  <c r="Z16" i="9"/>
  <c r="Z22" i="9"/>
  <c r="Z23" i="9"/>
  <c r="Z14" i="9"/>
  <c r="Z27" i="9"/>
  <c r="Z17" i="9"/>
  <c r="Z21" i="9"/>
  <c r="Z26" i="9"/>
  <c r="Z12" i="9"/>
  <c r="J8" i="5"/>
  <c r="J9" i="5"/>
  <c r="K38" i="5" s="1"/>
  <c r="J10" i="5"/>
  <c r="L38" i="5" s="1"/>
  <c r="J11" i="5"/>
  <c r="M38" i="5" s="1"/>
  <c r="J12" i="5"/>
  <c r="N38" i="5" s="1"/>
  <c r="J13" i="5"/>
  <c r="O38" i="5" s="1"/>
  <c r="J14" i="5"/>
  <c r="J15" i="5"/>
  <c r="Q38" i="5" s="1"/>
  <c r="J6" i="5"/>
  <c r="J7" i="5"/>
  <c r="K52" i="5" s="1"/>
  <c r="L52" i="5" s="1"/>
  <c r="M52" i="5" s="1"/>
  <c r="AA249" i="9" l="1"/>
  <c r="AA68" i="9"/>
  <c r="AA94" i="9"/>
  <c r="AA163" i="9"/>
  <c r="Z42" i="9"/>
  <c r="AA92" i="9"/>
  <c r="AA161" i="9"/>
  <c r="AB289" i="9"/>
  <c r="AA101" i="9"/>
  <c r="AA32" i="9"/>
  <c r="AA189" i="9"/>
  <c r="AB288" i="9"/>
  <c r="AA99" i="9"/>
  <c r="AB100" i="9" s="1"/>
  <c r="AB281" i="9"/>
  <c r="AA102" i="9"/>
  <c r="AB277" i="9"/>
  <c r="AA248" i="9"/>
  <c r="AA70" i="9"/>
  <c r="AA216" i="9"/>
  <c r="AA62" i="9"/>
  <c r="AB275" i="9"/>
  <c r="AA250" i="9"/>
  <c r="Z43" i="9"/>
  <c r="AA243" i="9"/>
  <c r="AB243" i="9" s="1"/>
  <c r="Z46" i="9"/>
  <c r="AA47" i="9" s="1"/>
  <c r="Z45" i="9"/>
  <c r="AA103" i="9"/>
  <c r="AB279" i="9"/>
  <c r="AC278" i="9" s="1"/>
  <c r="AD149" i="9"/>
  <c r="AB132" i="9"/>
  <c r="AB97" i="9"/>
  <c r="AB95" i="9"/>
  <c r="AB175" i="9"/>
  <c r="AA55" i="9"/>
  <c r="AB177" i="9"/>
  <c r="AA126" i="9"/>
  <c r="AB234" i="9"/>
  <c r="AB80" i="9"/>
  <c r="AB229" i="9"/>
  <c r="AA107" i="9"/>
  <c r="AB262" i="9"/>
  <c r="AB88" i="9"/>
  <c r="AB293" i="9"/>
  <c r="AA217" i="9"/>
  <c r="AA153" i="9"/>
  <c r="AB292" i="9"/>
  <c r="AB276" i="9"/>
  <c r="AB274" i="9"/>
  <c r="AA218" i="9"/>
  <c r="AB225" i="9"/>
  <c r="AB173" i="9"/>
  <c r="AB231" i="9"/>
  <c r="AC147" i="9"/>
  <c r="AD148" i="9" s="1"/>
  <c r="AA215" i="9"/>
  <c r="AB215" i="9" s="1"/>
  <c r="AB226" i="9"/>
  <c r="AB236" i="9"/>
  <c r="AB179" i="9"/>
  <c r="AB145" i="9"/>
  <c r="AC146" i="9" s="1"/>
  <c r="AA213" i="9"/>
  <c r="AB213" i="9" s="1"/>
  <c r="AA191" i="9"/>
  <c r="AA192" i="9"/>
  <c r="AA165" i="9"/>
  <c r="AA220" i="9"/>
  <c r="AB207" i="9"/>
  <c r="AA190" i="9"/>
  <c r="AB196" i="9"/>
  <c r="AA183" i="9"/>
  <c r="AA166" i="9"/>
  <c r="AA158" i="9"/>
  <c r="AA154" i="9"/>
  <c r="AA155" i="9"/>
  <c r="AA36" i="9"/>
  <c r="AA40" i="9"/>
  <c r="AA37" i="9"/>
  <c r="AA159" i="9"/>
  <c r="AA160" i="9"/>
  <c r="AA157" i="9"/>
  <c r="AA156" i="9"/>
  <c r="AA185" i="9"/>
  <c r="AB197" i="9"/>
  <c r="AA187" i="9"/>
  <c r="AA188" i="9"/>
  <c r="AA186" i="9"/>
  <c r="AA184" i="9"/>
  <c r="AA221" i="9"/>
  <c r="AB227" i="9"/>
  <c r="AB233" i="9"/>
  <c r="AA219" i="9"/>
  <c r="AA222" i="9"/>
  <c r="AA223" i="9"/>
  <c r="AA253" i="9"/>
  <c r="AA247" i="9"/>
  <c r="AA251" i="9"/>
  <c r="AA245" i="9"/>
  <c r="AB245" i="9" s="1"/>
  <c r="AB295" i="9"/>
  <c r="AB280" i="9"/>
  <c r="AA33" i="9"/>
  <c r="AB32" i="9" s="1"/>
  <c r="AB92" i="9"/>
  <c r="AA139" i="9"/>
  <c r="AB84" i="9"/>
  <c r="AA65" i="9"/>
  <c r="AA129" i="9"/>
  <c r="AA130" i="9"/>
  <c r="AB131" i="9" s="1"/>
  <c r="AA128" i="9"/>
  <c r="AA125" i="9"/>
  <c r="AB115" i="9"/>
  <c r="AA71" i="9"/>
  <c r="AA64" i="9"/>
  <c r="AA63" i="9"/>
  <c r="AA66" i="9"/>
  <c r="AA124" i="9"/>
  <c r="AB123" i="9" s="1"/>
  <c r="AA67" i="9"/>
  <c r="AB94" i="9"/>
  <c r="AB117" i="9"/>
  <c r="AB87" i="9"/>
  <c r="AC87" i="9" s="1"/>
  <c r="AA108" i="9"/>
  <c r="AA136" i="9"/>
  <c r="AA69" i="9"/>
  <c r="AB99" i="9"/>
  <c r="AB93" i="9"/>
  <c r="AB96" i="9"/>
  <c r="AA127" i="9"/>
  <c r="AA135" i="9"/>
  <c r="AB134" i="9" s="1"/>
  <c r="AA34" i="9"/>
  <c r="AA38" i="9"/>
  <c r="AA35" i="9"/>
  <c r="AA39" i="9"/>
  <c r="AA41" i="9"/>
  <c r="BA52" i="5"/>
  <c r="BB52" i="5" s="1"/>
  <c r="BC52" i="5" s="1"/>
  <c r="P38" i="5"/>
  <c r="BA48" i="5" s="1"/>
  <c r="Q52" i="5"/>
  <c r="R52" i="5" s="1"/>
  <c r="S52" i="5" s="1"/>
  <c r="J38" i="5"/>
  <c r="Q48" i="5" s="1"/>
  <c r="AB201" i="9"/>
  <c r="AB58" i="9"/>
  <c r="AC58" i="9" s="1"/>
  <c r="AB174" i="9"/>
  <c r="AB290" i="9"/>
  <c r="AC289" i="9" s="1"/>
  <c r="AB194" i="9"/>
  <c r="AA170" i="9"/>
  <c r="AA73" i="9"/>
  <c r="AA141" i="9"/>
  <c r="AA258" i="9"/>
  <c r="AA167" i="9"/>
  <c r="AA12" i="9"/>
  <c r="AA14" i="9"/>
  <c r="AA256" i="9"/>
  <c r="AA171" i="9"/>
  <c r="AB171" i="9" s="1"/>
  <c r="AB203" i="9"/>
  <c r="AB238" i="9"/>
  <c r="AA252" i="9"/>
  <c r="AB282" i="9"/>
  <c r="AB297" i="9"/>
  <c r="AB284" i="9"/>
  <c r="AB200" i="9"/>
  <c r="AB114" i="9"/>
  <c r="AA257" i="9"/>
  <c r="AB286" i="9"/>
  <c r="AA49" i="9"/>
  <c r="AA50" i="9"/>
  <c r="AB198" i="9"/>
  <c r="AA164" i="9"/>
  <c r="AA169" i="9"/>
  <c r="AB116" i="9"/>
  <c r="AB287" i="9"/>
  <c r="AC288" i="9" s="1"/>
  <c r="AA110" i="9"/>
  <c r="AA72" i="9"/>
  <c r="AB291" i="9"/>
  <c r="AA162" i="9"/>
  <c r="AA111" i="9"/>
  <c r="AA112" i="9"/>
  <c r="AA105" i="9"/>
  <c r="AA104" i="9"/>
  <c r="AC232" i="9"/>
  <c r="AA255" i="9"/>
  <c r="AA106" i="9"/>
  <c r="AB264" i="9"/>
  <c r="AB263" i="9"/>
  <c r="AB81" i="9"/>
  <c r="AC81" i="9" s="1"/>
  <c r="AA52" i="9"/>
  <c r="AA53" i="9"/>
  <c r="AB176" i="9"/>
  <c r="AA109" i="9"/>
  <c r="AB266" i="9"/>
  <c r="AC266" i="9" s="1"/>
  <c r="AB133" i="9"/>
  <c r="AA51" i="9"/>
  <c r="AA254" i="9"/>
  <c r="AB239" i="9"/>
  <c r="AA140" i="9"/>
  <c r="AB195" i="9"/>
  <c r="AB206" i="9"/>
  <c r="AA76" i="9"/>
  <c r="AA75" i="9"/>
  <c r="AA142" i="9"/>
  <c r="AA143" i="9"/>
  <c r="AA259" i="9"/>
  <c r="AB55" i="9"/>
  <c r="AB56" i="9"/>
  <c r="AB237" i="9"/>
  <c r="AA77" i="9"/>
  <c r="AA78" i="9"/>
  <c r="AB228" i="9"/>
  <c r="AA74" i="9"/>
  <c r="AB299" i="9"/>
  <c r="AB296" i="9"/>
  <c r="AA137" i="9"/>
  <c r="AA138" i="9"/>
  <c r="AC118" i="9"/>
  <c r="AB205" i="9"/>
  <c r="AB83" i="9"/>
  <c r="AB261" i="9"/>
  <c r="AB230" i="9"/>
  <c r="AB202" i="9"/>
  <c r="AB298" i="9"/>
  <c r="AB178" i="9"/>
  <c r="AB199" i="9"/>
  <c r="AB285" i="9"/>
  <c r="AB208" i="9"/>
  <c r="AC268" i="9"/>
  <c r="AB85" i="9"/>
  <c r="AB209" i="9"/>
  <c r="AA168" i="9"/>
  <c r="AB294" i="9"/>
  <c r="AA24" i="9"/>
  <c r="AA21" i="9"/>
  <c r="AA17" i="9"/>
  <c r="AA25" i="9"/>
  <c r="AA19" i="9"/>
  <c r="AA27" i="9"/>
  <c r="AA22" i="9"/>
  <c r="AA13" i="9"/>
  <c r="AA16" i="9"/>
  <c r="AA11" i="9"/>
  <c r="AB10" i="9" s="1"/>
  <c r="AA18" i="9"/>
  <c r="AA26" i="9"/>
  <c r="AA15" i="9"/>
  <c r="AA23" i="9"/>
  <c r="AA20" i="9"/>
  <c r="AA28" i="9"/>
  <c r="BG48" i="5"/>
  <c r="BG52" i="5"/>
  <c r="BH52" i="5" s="1"/>
  <c r="BI52" i="5" s="1"/>
  <c r="AI48" i="5"/>
  <c r="AI52" i="5"/>
  <c r="AJ52" i="5" s="1"/>
  <c r="AK52" i="5" s="1"/>
  <c r="AC48" i="5"/>
  <c r="AC52" i="5"/>
  <c r="AD52" i="5" s="1"/>
  <c r="AE52" i="5" s="1"/>
  <c r="AU48" i="5"/>
  <c r="AU52" i="5"/>
  <c r="AV52" i="5" s="1"/>
  <c r="AW52" i="5" s="1"/>
  <c r="W48" i="5"/>
  <c r="W52" i="5"/>
  <c r="X52" i="5" s="1"/>
  <c r="Y52" i="5" s="1"/>
  <c r="AO48" i="5"/>
  <c r="AO52" i="5"/>
  <c r="AP52" i="5" s="1"/>
  <c r="AQ52" i="5" s="1"/>
  <c r="F15" i="5"/>
  <c r="K15" i="5"/>
  <c r="L15" i="5" s="1"/>
  <c r="F11" i="5"/>
  <c r="K11" i="5"/>
  <c r="L11" i="5" s="1"/>
  <c r="F14" i="5"/>
  <c r="K14" i="5"/>
  <c r="L14" i="5" s="1"/>
  <c r="F10" i="5"/>
  <c r="K10" i="5"/>
  <c r="L10" i="5" s="1"/>
  <c r="F7" i="5"/>
  <c r="F13" i="5"/>
  <c r="K13" i="5"/>
  <c r="L13" i="5" s="1"/>
  <c r="F9" i="5"/>
  <c r="K9" i="5"/>
  <c r="L9" i="5" s="1"/>
  <c r="F6" i="5"/>
  <c r="J17" i="5"/>
  <c r="F12" i="5"/>
  <c r="K12" i="5"/>
  <c r="L12" i="5" s="1"/>
  <c r="F8" i="5"/>
  <c r="K8" i="5"/>
  <c r="L8" i="5" s="1"/>
  <c r="E52" i="5"/>
  <c r="F52" i="5" s="1"/>
  <c r="G52" i="5" s="1"/>
  <c r="AB98" i="9" l="1"/>
  <c r="AB247" i="9"/>
  <c r="AC274" i="9"/>
  <c r="AB102" i="9"/>
  <c r="AB249" i="9"/>
  <c r="AC282" i="9"/>
  <c r="AB69" i="9"/>
  <c r="AA44" i="9"/>
  <c r="AC285" i="9"/>
  <c r="AA43" i="9"/>
  <c r="AB101" i="9"/>
  <c r="AA42" i="9"/>
  <c r="AC230" i="9"/>
  <c r="AB192" i="9"/>
  <c r="AB218" i="9"/>
  <c r="AC280" i="9"/>
  <c r="AC276" i="9"/>
  <c r="AB13" i="9"/>
  <c r="AB217" i="9"/>
  <c r="AA45" i="9"/>
  <c r="AB186" i="9"/>
  <c r="AB127" i="9"/>
  <c r="AB70" i="9"/>
  <c r="AC178" i="9"/>
  <c r="AC96" i="9"/>
  <c r="AA46" i="9"/>
  <c r="AC83" i="9"/>
  <c r="AB63" i="9"/>
  <c r="AB126" i="9"/>
  <c r="AC277" i="9"/>
  <c r="AB193" i="9"/>
  <c r="AC193" i="9" s="1"/>
  <c r="AE149" i="9"/>
  <c r="AB35" i="9"/>
  <c r="AB15" i="9"/>
  <c r="AC204" i="9"/>
  <c r="AC234" i="9"/>
  <c r="AD269" i="9"/>
  <c r="AD147" i="9"/>
  <c r="AC195" i="9"/>
  <c r="AC176" i="9"/>
  <c r="AB72" i="9"/>
  <c r="AC235" i="9"/>
  <c r="AB33" i="9"/>
  <c r="AC32" i="9" s="1"/>
  <c r="AC226" i="9"/>
  <c r="AB37" i="9"/>
  <c r="AB153" i="9"/>
  <c r="AC233" i="9"/>
  <c r="AC88" i="9"/>
  <c r="AC296" i="9"/>
  <c r="AC174" i="9"/>
  <c r="AB67" i="9"/>
  <c r="AB190" i="9"/>
  <c r="AC275" i="9"/>
  <c r="AC291" i="9"/>
  <c r="AC294" i="9"/>
  <c r="AC290" i="9"/>
  <c r="AC292" i="9"/>
  <c r="AB256" i="9"/>
  <c r="AC273" i="9"/>
  <c r="AD274" i="9" s="1"/>
  <c r="AC283" i="9"/>
  <c r="AB252" i="9"/>
  <c r="AB253" i="9"/>
  <c r="AB259" i="9"/>
  <c r="AB257" i="9"/>
  <c r="AB219" i="9"/>
  <c r="AB164" i="9"/>
  <c r="AB216" i="9"/>
  <c r="AC216" i="9" s="1"/>
  <c r="AC239" i="9"/>
  <c r="AC237" i="9"/>
  <c r="AB166" i="9"/>
  <c r="AB214" i="9"/>
  <c r="AC214" i="9" s="1"/>
  <c r="AB168" i="9"/>
  <c r="AB159" i="9"/>
  <c r="AC228" i="9"/>
  <c r="AC197" i="9"/>
  <c r="AB191" i="9"/>
  <c r="AB158" i="9"/>
  <c r="AB184" i="9"/>
  <c r="AB154" i="9"/>
  <c r="AC153" i="9" s="1"/>
  <c r="AB160" i="9"/>
  <c r="AB110" i="9"/>
  <c r="AB64" i="9"/>
  <c r="AB107" i="9"/>
  <c r="AB39" i="9"/>
  <c r="AB124" i="9"/>
  <c r="AC123" i="9" s="1"/>
  <c r="AB156" i="9"/>
  <c r="AB155" i="9"/>
  <c r="AC175" i="9"/>
  <c r="AB157" i="9"/>
  <c r="AB161" i="9"/>
  <c r="AB188" i="9"/>
  <c r="AB189" i="9"/>
  <c r="AB185" i="9"/>
  <c r="AB187" i="9"/>
  <c r="AC199" i="9"/>
  <c r="AC202" i="9"/>
  <c r="AB183" i="9"/>
  <c r="AC192" i="9"/>
  <c r="AB223" i="9"/>
  <c r="AB224" i="9"/>
  <c r="AB221" i="9"/>
  <c r="AB222" i="9"/>
  <c r="AB220" i="9"/>
  <c r="AC218" i="9"/>
  <c r="AB246" i="9"/>
  <c r="AC246" i="9" s="1"/>
  <c r="AB248" i="9"/>
  <c r="AB244" i="9"/>
  <c r="AB254" i="9"/>
  <c r="AB251" i="9"/>
  <c r="AB250" i="9"/>
  <c r="AC287" i="9"/>
  <c r="AC279" i="9"/>
  <c r="AC281" i="9"/>
  <c r="AC133" i="9"/>
  <c r="AB135" i="9"/>
  <c r="AC134" i="9" s="1"/>
  <c r="AC101" i="9"/>
  <c r="AC99" i="9"/>
  <c r="AB140" i="9"/>
  <c r="AC117" i="9"/>
  <c r="AC94" i="9"/>
  <c r="AB130" i="9"/>
  <c r="AC131" i="9" s="1"/>
  <c r="AB109" i="9"/>
  <c r="AC93" i="9"/>
  <c r="AB68" i="9"/>
  <c r="AB125" i="9"/>
  <c r="AB129" i="9"/>
  <c r="AC98" i="9"/>
  <c r="AC97" i="9"/>
  <c r="AB128" i="9"/>
  <c r="AB65" i="9"/>
  <c r="AC100" i="9"/>
  <c r="AC69" i="9"/>
  <c r="AC95" i="9"/>
  <c r="AB66" i="9"/>
  <c r="AB62" i="9"/>
  <c r="AC92" i="9"/>
  <c r="AC132" i="9"/>
  <c r="AB71" i="9"/>
  <c r="AB38" i="9"/>
  <c r="AB34" i="9"/>
  <c r="AB36" i="9"/>
  <c r="AB40" i="9"/>
  <c r="AB11" i="9"/>
  <c r="AC11" i="9" s="1"/>
  <c r="AB258" i="9"/>
  <c r="AB165" i="9"/>
  <c r="AB48" i="9"/>
  <c r="AB142" i="9"/>
  <c r="AB78" i="9"/>
  <c r="AB50" i="9"/>
  <c r="AB138" i="9"/>
  <c r="AB104" i="9"/>
  <c r="AB172" i="9"/>
  <c r="AC172" i="9" s="1"/>
  <c r="AC116" i="9"/>
  <c r="AC207" i="9"/>
  <c r="AB170" i="9"/>
  <c r="AB139" i="9"/>
  <c r="AB103" i="9"/>
  <c r="AC298" i="9"/>
  <c r="AC196" i="9"/>
  <c r="AC265" i="9"/>
  <c r="AC295" i="9"/>
  <c r="AC205" i="9"/>
  <c r="AB111" i="9"/>
  <c r="AC110" i="9" s="1"/>
  <c r="AC115" i="9"/>
  <c r="AB169" i="9"/>
  <c r="AC208" i="9"/>
  <c r="AC284" i="9"/>
  <c r="AB141" i="9"/>
  <c r="AB74" i="9"/>
  <c r="AB76" i="9"/>
  <c r="AC263" i="9"/>
  <c r="AB162" i="9"/>
  <c r="AB163" i="9"/>
  <c r="AB49" i="9"/>
  <c r="AB51" i="9"/>
  <c r="AC56" i="9"/>
  <c r="AC57" i="9"/>
  <c r="AD58" i="9" s="1"/>
  <c r="AB255" i="9"/>
  <c r="AC177" i="9"/>
  <c r="AC201" i="9"/>
  <c r="AB26" i="9"/>
  <c r="AC231" i="9"/>
  <c r="AC297" i="9"/>
  <c r="AB167" i="9"/>
  <c r="AC264" i="9"/>
  <c r="AB73" i="9"/>
  <c r="AC229" i="9"/>
  <c r="AB106" i="9"/>
  <c r="AB105" i="9"/>
  <c r="AB108" i="9"/>
  <c r="AC286" i="9"/>
  <c r="AC236" i="9"/>
  <c r="AB28" i="9"/>
  <c r="AC82" i="9"/>
  <c r="AC85" i="9"/>
  <c r="AC86" i="9"/>
  <c r="AD87" i="9" s="1"/>
  <c r="AC227" i="9"/>
  <c r="AB137" i="9"/>
  <c r="AC299" i="9"/>
  <c r="AB77" i="9"/>
  <c r="AC206" i="9"/>
  <c r="AC179" i="9"/>
  <c r="AB260" i="9"/>
  <c r="AC238" i="9"/>
  <c r="AB79" i="9"/>
  <c r="AB53" i="9"/>
  <c r="AB54" i="9"/>
  <c r="AC198" i="9"/>
  <c r="AC293" i="9"/>
  <c r="AC267" i="9"/>
  <c r="AD268" i="9" s="1"/>
  <c r="AC203" i="9"/>
  <c r="AC84" i="9"/>
  <c r="AC209" i="9"/>
  <c r="AB143" i="9"/>
  <c r="AB144" i="9"/>
  <c r="AB75" i="9"/>
  <c r="AB136" i="9"/>
  <c r="AC135" i="9" s="1"/>
  <c r="AC262" i="9"/>
  <c r="AB52" i="9"/>
  <c r="AB112" i="9"/>
  <c r="AB113" i="9"/>
  <c r="AC194" i="9"/>
  <c r="AC200" i="9"/>
  <c r="AB23" i="9"/>
  <c r="AB20" i="9"/>
  <c r="AB18" i="9"/>
  <c r="AB25" i="9"/>
  <c r="AB24" i="9"/>
  <c r="AB21" i="9"/>
  <c r="AB17" i="9"/>
  <c r="AB19" i="9"/>
  <c r="AB22" i="9"/>
  <c r="AB12" i="9"/>
  <c r="AB27" i="9"/>
  <c r="AB16" i="9"/>
  <c r="AB14" i="9"/>
  <c r="BB48" i="5"/>
  <c r="BC48" i="5"/>
  <c r="BA51" i="5"/>
  <c r="BA50" i="5"/>
  <c r="Q50" i="5"/>
  <c r="R48" i="5"/>
  <c r="S48" i="5"/>
  <c r="Q51" i="5"/>
  <c r="BL6" i="5"/>
  <c r="C64" i="5" s="1"/>
  <c r="F17" i="5"/>
  <c r="W51" i="5"/>
  <c r="X48" i="5"/>
  <c r="Y48" i="5"/>
  <c r="W50" i="5"/>
  <c r="AC50" i="5"/>
  <c r="AC51" i="5"/>
  <c r="AE48" i="5"/>
  <c r="AD48" i="5"/>
  <c r="AJ48" i="5"/>
  <c r="AI51" i="5"/>
  <c r="AK48" i="5"/>
  <c r="AI50" i="5"/>
  <c r="AO50" i="5"/>
  <c r="AQ48" i="5"/>
  <c r="AP48" i="5"/>
  <c r="AO51" i="5"/>
  <c r="AU50" i="5"/>
  <c r="AU51" i="5"/>
  <c r="AW48" i="5"/>
  <c r="AV48" i="5"/>
  <c r="BH48" i="5"/>
  <c r="BG51" i="5"/>
  <c r="BI48" i="5"/>
  <c r="BG50" i="5"/>
  <c r="BL10" i="5"/>
  <c r="L28" i="5"/>
  <c r="BL11" i="5"/>
  <c r="M28" i="5"/>
  <c r="BL8" i="5"/>
  <c r="J28" i="5"/>
  <c r="BL13" i="5"/>
  <c r="O28" i="5"/>
  <c r="BL14" i="5"/>
  <c r="P28" i="5"/>
  <c r="BL15" i="5"/>
  <c r="Q28" i="5"/>
  <c r="BL12" i="5"/>
  <c r="N28" i="5"/>
  <c r="BL9" i="5"/>
  <c r="K28" i="5"/>
  <c r="BL7" i="5"/>
  <c r="I7" i="5"/>
  <c r="I21" i="5"/>
  <c r="H7" i="5"/>
  <c r="AC14" i="9" l="1"/>
  <c r="AB46" i="9"/>
  <c r="AB43" i="9"/>
  <c r="AC43" i="9" s="1"/>
  <c r="AB44" i="9"/>
  <c r="AC102" i="9"/>
  <c r="AB42" i="9"/>
  <c r="AC71" i="9"/>
  <c r="AB41" i="9"/>
  <c r="AC42" i="9" s="1"/>
  <c r="AC108" i="9"/>
  <c r="AD277" i="9"/>
  <c r="AC260" i="9"/>
  <c r="AC258" i="9"/>
  <c r="AC36" i="9"/>
  <c r="AC217" i="9"/>
  <c r="AC68" i="9"/>
  <c r="AC187" i="9"/>
  <c r="AC34" i="9"/>
  <c r="AC128" i="9"/>
  <c r="AC66" i="9"/>
  <c r="AC38" i="9"/>
  <c r="AC165" i="9"/>
  <c r="AC62" i="9"/>
  <c r="AC253" i="9"/>
  <c r="AD266" i="9"/>
  <c r="AC127" i="9"/>
  <c r="AC64" i="9"/>
  <c r="AB45" i="9"/>
  <c r="AC44" i="9" s="1"/>
  <c r="AC10" i="9"/>
  <c r="AD10" i="9" s="1"/>
  <c r="AE10" i="9" s="1"/>
  <c r="AF10" i="9" s="1"/>
  <c r="AG10" i="9" s="1"/>
  <c r="AH10" i="9" s="1"/>
  <c r="AI10" i="9" s="1"/>
  <c r="AJ10" i="9" s="1"/>
  <c r="AK10" i="9" s="1"/>
  <c r="AM10" i="9" s="1"/>
  <c r="C73" i="5" s="1"/>
  <c r="AC12" i="9"/>
  <c r="AC157" i="9"/>
  <c r="AB47" i="9"/>
  <c r="AC46" i="9" s="1"/>
  <c r="AD179" i="9"/>
  <c r="AD82" i="9"/>
  <c r="AD209" i="9"/>
  <c r="AD203" i="9"/>
  <c r="AD299" i="9"/>
  <c r="AD85" i="9"/>
  <c r="AD286" i="9"/>
  <c r="AD229" i="9"/>
  <c r="AD297" i="9"/>
  <c r="AD177" i="9"/>
  <c r="AD263" i="9"/>
  <c r="AD284" i="9"/>
  <c r="AD196" i="9"/>
  <c r="AD100" i="9"/>
  <c r="AD98" i="9"/>
  <c r="AD93" i="9"/>
  <c r="AD117" i="9"/>
  <c r="AD134" i="9"/>
  <c r="AD279" i="9"/>
  <c r="AD197" i="9"/>
  <c r="AD239" i="9"/>
  <c r="AD292" i="9"/>
  <c r="AD275" i="9"/>
  <c r="AD235" i="9"/>
  <c r="AD276" i="9"/>
  <c r="AD280" i="9"/>
  <c r="AD204" i="9"/>
  <c r="AD230" i="9"/>
  <c r="AD278" i="9"/>
  <c r="AD133" i="9"/>
  <c r="AD287" i="9"/>
  <c r="AD202" i="9"/>
  <c r="AD175" i="9"/>
  <c r="AD228" i="9"/>
  <c r="AD193" i="9"/>
  <c r="AD283" i="9"/>
  <c r="AD290" i="9"/>
  <c r="AD296" i="9"/>
  <c r="AD285" i="9"/>
  <c r="AD83" i="9"/>
  <c r="AD118" i="9"/>
  <c r="AE118" i="9" s="1"/>
  <c r="AD267" i="9"/>
  <c r="AE267" i="9" s="1"/>
  <c r="AD231" i="9"/>
  <c r="AD208" i="9"/>
  <c r="AD205" i="9"/>
  <c r="AD298" i="9"/>
  <c r="AD207" i="9"/>
  <c r="AD200" i="9"/>
  <c r="AC257" i="9"/>
  <c r="AD293" i="9"/>
  <c r="AD206" i="9"/>
  <c r="AD227" i="9"/>
  <c r="AD264" i="9"/>
  <c r="AD57" i="9"/>
  <c r="AD295" i="9"/>
  <c r="AD116" i="9"/>
  <c r="AD132" i="9"/>
  <c r="AD95" i="9"/>
  <c r="AD99" i="9"/>
  <c r="AD217" i="9"/>
  <c r="AD199" i="9"/>
  <c r="AD273" i="9"/>
  <c r="AE273" i="9" s="1"/>
  <c r="AD294" i="9"/>
  <c r="AE294" i="9" s="1"/>
  <c r="AD88" i="9"/>
  <c r="AE88" i="9" s="1"/>
  <c r="AD176" i="9"/>
  <c r="AD289" i="9"/>
  <c r="AE269" i="9"/>
  <c r="AD288" i="9"/>
  <c r="AD194" i="9"/>
  <c r="AD84" i="9"/>
  <c r="AD198" i="9"/>
  <c r="AD238" i="9"/>
  <c r="AD86" i="9"/>
  <c r="AE86" i="9" s="1"/>
  <c r="AD236" i="9"/>
  <c r="AD201" i="9"/>
  <c r="AD265" i="9"/>
  <c r="AE265" i="9" s="1"/>
  <c r="AD92" i="9"/>
  <c r="AD97" i="9"/>
  <c r="AD94" i="9"/>
  <c r="AD101" i="9"/>
  <c r="AD281" i="9"/>
  <c r="AC191" i="9"/>
  <c r="AD192" i="9" s="1"/>
  <c r="AD237" i="9"/>
  <c r="AE237" i="9" s="1"/>
  <c r="AD291" i="9"/>
  <c r="AD233" i="9"/>
  <c r="AD195" i="9"/>
  <c r="AD234" i="9"/>
  <c r="AD232" i="9"/>
  <c r="AD96" i="9"/>
  <c r="AD178" i="9"/>
  <c r="AD282" i="9"/>
  <c r="AE148" i="9"/>
  <c r="AC125" i="9"/>
  <c r="AC252" i="9"/>
  <c r="AC250" i="9"/>
  <c r="AC256" i="9"/>
  <c r="AC215" i="9"/>
  <c r="AC164" i="9"/>
  <c r="AC169" i="9"/>
  <c r="AC213" i="9"/>
  <c r="AC159" i="9"/>
  <c r="AC221" i="9"/>
  <c r="AC183" i="9"/>
  <c r="AC185" i="9"/>
  <c r="AC184" i="9"/>
  <c r="AC168" i="9"/>
  <c r="AC161" i="9"/>
  <c r="AC40" i="9"/>
  <c r="AC70" i="9"/>
  <c r="AC77" i="9"/>
  <c r="AC155" i="9"/>
  <c r="AC154" i="9"/>
  <c r="AD153" i="9" s="1"/>
  <c r="AC162" i="9"/>
  <c r="AC156" i="9"/>
  <c r="AC173" i="9"/>
  <c r="AC158" i="9"/>
  <c r="AC160" i="9"/>
  <c r="AC189" i="9"/>
  <c r="AC190" i="9"/>
  <c r="AC186" i="9"/>
  <c r="AC188" i="9"/>
  <c r="AC220" i="9"/>
  <c r="AC219" i="9"/>
  <c r="AC224" i="9"/>
  <c r="AC225" i="9"/>
  <c r="AD226" i="9" s="1"/>
  <c r="AC222" i="9"/>
  <c r="AC223" i="9"/>
  <c r="AC244" i="9"/>
  <c r="AC243" i="9"/>
  <c r="AC248" i="9"/>
  <c r="AC249" i="9"/>
  <c r="AC247" i="9"/>
  <c r="AC255" i="9"/>
  <c r="AC254" i="9"/>
  <c r="AC251" i="9"/>
  <c r="AC245" i="9"/>
  <c r="AD246" i="9" s="1"/>
  <c r="AC124" i="9"/>
  <c r="AC141" i="9"/>
  <c r="AC129" i="9"/>
  <c r="AC126" i="9"/>
  <c r="AC75" i="9"/>
  <c r="AC65" i="9"/>
  <c r="AC67" i="9"/>
  <c r="AC130" i="9"/>
  <c r="AC63" i="9"/>
  <c r="AC139" i="9"/>
  <c r="AC138" i="9"/>
  <c r="AC33" i="9"/>
  <c r="AD32" i="9" s="1"/>
  <c r="AC37" i="9"/>
  <c r="AC35" i="9"/>
  <c r="AC39" i="9"/>
  <c r="AC171" i="9"/>
  <c r="AD172" i="9" s="1"/>
  <c r="AC74" i="9"/>
  <c r="AC50" i="9"/>
  <c r="AC49" i="9"/>
  <c r="AC27" i="9"/>
  <c r="AC140" i="9"/>
  <c r="AC112" i="9"/>
  <c r="AC136" i="9"/>
  <c r="AC170" i="9"/>
  <c r="AC103" i="9"/>
  <c r="AD102" i="9" s="1"/>
  <c r="AC105" i="9"/>
  <c r="AC163" i="9"/>
  <c r="AC52" i="9"/>
  <c r="AC54" i="9"/>
  <c r="AC113" i="9"/>
  <c r="AC114" i="9"/>
  <c r="AC143" i="9"/>
  <c r="AC53" i="9"/>
  <c r="AC259" i="9"/>
  <c r="AC261" i="9"/>
  <c r="AC106" i="9"/>
  <c r="AC167" i="9"/>
  <c r="AC166" i="9"/>
  <c r="AC76" i="9"/>
  <c r="AC79" i="9"/>
  <c r="AC80" i="9"/>
  <c r="AC109" i="9"/>
  <c r="AC107" i="9"/>
  <c r="AC142" i="9"/>
  <c r="AC51" i="9"/>
  <c r="AC73" i="9"/>
  <c r="AC72" i="9"/>
  <c r="AC55" i="9"/>
  <c r="AC104" i="9"/>
  <c r="AC144" i="9"/>
  <c r="AC145" i="9"/>
  <c r="AC137" i="9"/>
  <c r="AC78" i="9"/>
  <c r="AC111" i="9"/>
  <c r="AC24" i="9"/>
  <c r="AC16" i="9"/>
  <c r="AC19" i="9"/>
  <c r="AC25" i="9"/>
  <c r="AC18" i="9"/>
  <c r="AC21" i="9"/>
  <c r="AC28" i="9"/>
  <c r="AC15" i="9"/>
  <c r="AC22" i="9"/>
  <c r="AC17" i="9"/>
  <c r="AC13" i="9"/>
  <c r="AC20" i="9"/>
  <c r="AC26" i="9"/>
  <c r="AC23" i="9"/>
  <c r="BA53" i="5"/>
  <c r="Q53" i="5"/>
  <c r="BB51" i="5"/>
  <c r="BB50" i="5"/>
  <c r="S51" i="5"/>
  <c r="S50" i="5"/>
  <c r="R51" i="5"/>
  <c r="R50" i="5"/>
  <c r="BC51" i="5"/>
  <c r="BC50" i="5"/>
  <c r="AU53" i="5"/>
  <c r="BG53" i="5"/>
  <c r="AI53" i="5"/>
  <c r="AC53" i="5"/>
  <c r="W53" i="5"/>
  <c r="AV50" i="5"/>
  <c r="AV51" i="5"/>
  <c r="AD50" i="5"/>
  <c r="AD51" i="5"/>
  <c r="BI50" i="5"/>
  <c r="BI51" i="5"/>
  <c r="AW50" i="5"/>
  <c r="AW51" i="5"/>
  <c r="AP50" i="5"/>
  <c r="AP51" i="5"/>
  <c r="AK50" i="5"/>
  <c r="AK51" i="5"/>
  <c r="AE50" i="5"/>
  <c r="AE51" i="5"/>
  <c r="Y50" i="5"/>
  <c r="Y51" i="5"/>
  <c r="AQ50" i="5"/>
  <c r="AQ51" i="5"/>
  <c r="X50" i="5"/>
  <c r="X51" i="5"/>
  <c r="BH50" i="5"/>
  <c r="BH51" i="5"/>
  <c r="AO53" i="5"/>
  <c r="AJ50" i="5"/>
  <c r="AJ51" i="5"/>
  <c r="K7" i="5"/>
  <c r="L7" i="5" s="1"/>
  <c r="I6" i="5"/>
  <c r="I17" i="5" s="1"/>
  <c r="H21" i="5"/>
  <c r="I27" i="5"/>
  <c r="H6" i="5"/>
  <c r="AE277" i="9" l="1"/>
  <c r="AE201" i="9"/>
  <c r="AC41" i="9"/>
  <c r="AD128" i="9"/>
  <c r="AD216" i="9"/>
  <c r="AE92" i="9"/>
  <c r="AC45" i="9"/>
  <c r="AD44" i="9" s="1"/>
  <c r="AE96" i="9"/>
  <c r="AD13" i="9"/>
  <c r="AC48" i="9"/>
  <c r="AC47" i="9"/>
  <c r="AD46" i="9" s="1"/>
  <c r="AD127" i="9"/>
  <c r="AD43" i="9"/>
  <c r="AD69" i="9"/>
  <c r="AE94" i="9"/>
  <c r="AE198" i="9"/>
  <c r="AD108" i="9"/>
  <c r="AD260" i="9"/>
  <c r="AD36" i="9"/>
  <c r="AE99" i="9"/>
  <c r="AE275" i="9"/>
  <c r="AD253" i="9"/>
  <c r="AE298" i="9"/>
  <c r="AE281" i="9"/>
  <c r="AE278" i="9"/>
  <c r="AE280" i="9"/>
  <c r="AD11" i="9"/>
  <c r="AD15" i="9"/>
  <c r="AE83" i="9"/>
  <c r="AE290" i="9"/>
  <c r="AE239" i="9"/>
  <c r="AE100" i="9"/>
  <c r="AE209" i="9"/>
  <c r="AD71" i="9"/>
  <c r="AE235" i="9"/>
  <c r="AE284" i="9"/>
  <c r="AE177" i="9"/>
  <c r="AD258" i="9"/>
  <c r="AE207" i="9"/>
  <c r="AE205" i="9"/>
  <c r="AE231" i="9"/>
  <c r="AE133" i="9"/>
  <c r="AE196" i="9"/>
  <c r="AD165" i="9"/>
  <c r="AE228" i="9"/>
  <c r="AD12" i="9"/>
  <c r="AD25" i="9"/>
  <c r="AD109" i="9"/>
  <c r="AD67" i="9"/>
  <c r="AD186" i="9"/>
  <c r="AD184" i="9"/>
  <c r="AD125" i="9"/>
  <c r="AE200" i="9"/>
  <c r="AE193" i="9"/>
  <c r="AE202" i="9"/>
  <c r="AE93" i="9"/>
  <c r="AE229" i="9"/>
  <c r="AD19" i="9"/>
  <c r="AD51" i="9"/>
  <c r="AD166" i="9"/>
  <c r="AD113" i="9"/>
  <c r="AD136" i="9"/>
  <c r="AD49" i="9"/>
  <c r="AD171" i="9"/>
  <c r="AD139" i="9"/>
  <c r="AD141" i="9"/>
  <c r="AD249" i="9"/>
  <c r="AD219" i="9"/>
  <c r="AD173" i="9"/>
  <c r="AD185" i="9"/>
  <c r="AD256" i="9"/>
  <c r="AE195" i="9"/>
  <c r="AD191" i="9"/>
  <c r="AE289" i="9"/>
  <c r="AE199" i="9"/>
  <c r="AE227" i="9"/>
  <c r="AE293" i="9"/>
  <c r="AE285" i="9"/>
  <c r="AE274" i="9"/>
  <c r="AE58" i="9"/>
  <c r="AD144" i="9"/>
  <c r="AD76" i="9"/>
  <c r="AD52" i="9"/>
  <c r="AD27" i="9"/>
  <c r="AD74" i="9"/>
  <c r="AD138" i="9"/>
  <c r="AD247" i="9"/>
  <c r="AD158" i="9"/>
  <c r="AE97" i="9"/>
  <c r="AD78" i="9"/>
  <c r="AD80" i="9"/>
  <c r="AD81" i="9"/>
  <c r="AD163" i="9"/>
  <c r="AD65" i="9"/>
  <c r="AD251" i="9"/>
  <c r="AD223" i="9"/>
  <c r="AD190" i="9"/>
  <c r="AD155" i="9"/>
  <c r="AD45" i="9"/>
  <c r="AD213" i="9"/>
  <c r="AF149" i="9"/>
  <c r="AE291" i="9"/>
  <c r="AD23" i="9"/>
  <c r="AD17" i="9"/>
  <c r="AD21" i="9"/>
  <c r="AD16" i="9"/>
  <c r="AD137" i="9"/>
  <c r="AD55" i="9"/>
  <c r="AD142" i="9"/>
  <c r="AD79" i="9"/>
  <c r="AD167" i="9"/>
  <c r="AD53" i="9"/>
  <c r="AD105" i="9"/>
  <c r="AD112" i="9"/>
  <c r="AD50" i="9"/>
  <c r="AD41" i="9"/>
  <c r="AD37" i="9"/>
  <c r="AD63" i="9"/>
  <c r="AD75" i="9"/>
  <c r="AD124" i="9"/>
  <c r="AD254" i="9"/>
  <c r="AD248" i="9"/>
  <c r="AD222" i="9"/>
  <c r="AD220" i="9"/>
  <c r="AD189" i="9"/>
  <c r="AD156" i="9"/>
  <c r="AD77" i="9"/>
  <c r="AD161" i="9"/>
  <c r="AD183" i="9"/>
  <c r="AD169" i="9"/>
  <c r="AD250" i="9"/>
  <c r="AE250" i="9" s="1"/>
  <c r="AE282" i="9"/>
  <c r="AE232" i="9"/>
  <c r="AD187" i="9"/>
  <c r="AE101" i="9"/>
  <c r="AF100" i="9" s="1"/>
  <c r="AD68" i="9"/>
  <c r="AD38" i="9"/>
  <c r="AD56" i="9"/>
  <c r="AE56" i="9" s="1"/>
  <c r="AE236" i="9"/>
  <c r="AF236" i="9" s="1"/>
  <c r="AE238" i="9"/>
  <c r="AF238" i="9" s="1"/>
  <c r="AE84" i="9"/>
  <c r="AE194" i="9"/>
  <c r="AE208" i="9"/>
  <c r="AF208" i="9" s="1"/>
  <c r="AD14" i="9"/>
  <c r="AE296" i="9"/>
  <c r="AE283" i="9"/>
  <c r="AD214" i="9"/>
  <c r="AD64" i="9"/>
  <c r="AE287" i="9"/>
  <c r="AD66" i="9"/>
  <c r="AD174" i="9"/>
  <c r="AE174" i="9" s="1"/>
  <c r="AE292" i="9"/>
  <c r="AE197" i="9"/>
  <c r="AD123" i="9"/>
  <c r="AD218" i="9"/>
  <c r="AE279" i="9"/>
  <c r="AE117" i="9"/>
  <c r="AE98" i="9"/>
  <c r="AF99" i="9" s="1"/>
  <c r="AD62" i="9"/>
  <c r="AD110" i="9"/>
  <c r="AE297" i="9"/>
  <c r="AF297" i="9" s="1"/>
  <c r="AE286" i="9"/>
  <c r="AE299" i="9"/>
  <c r="AF299" i="9" s="1"/>
  <c r="AE203" i="9"/>
  <c r="AD135" i="9"/>
  <c r="AE134" i="9" s="1"/>
  <c r="AE266" i="9"/>
  <c r="AF266" i="9" s="1"/>
  <c r="AD20" i="9"/>
  <c r="AD111" i="9"/>
  <c r="AD73" i="9"/>
  <c r="AD261" i="9"/>
  <c r="AD114" i="9"/>
  <c r="AD170" i="9"/>
  <c r="AD39" i="9"/>
  <c r="AE39" i="9" s="1"/>
  <c r="AD129" i="9"/>
  <c r="AD245" i="9"/>
  <c r="AD244" i="9"/>
  <c r="AD224" i="9"/>
  <c r="AD154" i="9"/>
  <c r="AE153" i="9" s="1"/>
  <c r="AD40" i="9"/>
  <c r="AD159" i="9"/>
  <c r="AD215" i="9"/>
  <c r="AD115" i="9"/>
  <c r="AE116" i="9" s="1"/>
  <c r="AD262" i="9"/>
  <c r="AE204" i="9"/>
  <c r="AF204" i="9" s="1"/>
  <c r="AD157" i="9"/>
  <c r="AE85" i="9"/>
  <c r="AE268" i="9"/>
  <c r="AF268" i="9" s="1"/>
  <c r="AD28" i="9"/>
  <c r="AD104" i="9"/>
  <c r="AD259" i="9"/>
  <c r="AD35" i="9"/>
  <c r="AD26" i="9"/>
  <c r="AD22" i="9"/>
  <c r="AD18" i="9"/>
  <c r="AD24" i="9"/>
  <c r="AD145" i="9"/>
  <c r="AD146" i="9"/>
  <c r="AD72" i="9"/>
  <c r="AD107" i="9"/>
  <c r="AD106" i="9"/>
  <c r="AD143" i="9"/>
  <c r="AD54" i="9"/>
  <c r="AE54" i="9" s="1"/>
  <c r="AD103" i="9"/>
  <c r="AE102" i="9" s="1"/>
  <c r="AD140" i="9"/>
  <c r="AD47" i="9"/>
  <c r="AD33" i="9"/>
  <c r="AE32" i="9" s="1"/>
  <c r="AD130" i="9"/>
  <c r="AD126" i="9"/>
  <c r="AD42" i="9"/>
  <c r="AE42" i="9" s="1"/>
  <c r="AD255" i="9"/>
  <c r="AD243" i="9"/>
  <c r="AE243" i="9" s="1"/>
  <c r="AD225" i="9"/>
  <c r="AE226" i="9" s="1"/>
  <c r="AD188" i="9"/>
  <c r="AD160" i="9"/>
  <c r="AE160" i="9" s="1"/>
  <c r="AD162" i="9"/>
  <c r="AD70" i="9"/>
  <c r="AD168" i="9"/>
  <c r="AD221" i="9"/>
  <c r="AD164" i="9"/>
  <c r="AD252" i="9"/>
  <c r="AE178" i="9"/>
  <c r="AE234" i="9"/>
  <c r="AE233" i="9"/>
  <c r="AF237" i="9"/>
  <c r="AG237" i="9" s="1"/>
  <c r="AE288" i="9"/>
  <c r="AE176" i="9"/>
  <c r="AD131" i="9"/>
  <c r="AE132" i="9" s="1"/>
  <c r="AE95" i="9"/>
  <c r="AF95" i="9" s="1"/>
  <c r="AD34" i="9"/>
  <c r="AE295" i="9"/>
  <c r="AF295" i="9" s="1"/>
  <c r="AE264" i="9"/>
  <c r="AE206" i="9"/>
  <c r="AF206" i="9" s="1"/>
  <c r="AD257" i="9"/>
  <c r="AF118" i="9"/>
  <c r="AE230" i="9"/>
  <c r="AE276" i="9"/>
  <c r="AF276" i="9" s="1"/>
  <c r="AE179" i="9"/>
  <c r="AF179" i="9" s="1"/>
  <c r="AE87" i="9"/>
  <c r="AF87" i="9" s="1"/>
  <c r="R53" i="5"/>
  <c r="R57" i="5" s="1"/>
  <c r="BB53" i="5"/>
  <c r="BB57" i="5" s="1"/>
  <c r="BC53" i="5"/>
  <c r="BC57" i="5" s="1"/>
  <c r="S53" i="5"/>
  <c r="S57" i="5" s="1"/>
  <c r="BH53" i="5"/>
  <c r="BH57" i="5" s="1"/>
  <c r="AQ53" i="5"/>
  <c r="AQ57" i="5" s="1"/>
  <c r="Y53" i="5"/>
  <c r="Y57" i="5" s="1"/>
  <c r="AK53" i="5"/>
  <c r="AK57" i="5" s="1"/>
  <c r="AW53" i="5"/>
  <c r="AW57" i="5" s="1"/>
  <c r="BI53" i="5"/>
  <c r="BI57" i="5" s="1"/>
  <c r="AV53" i="5"/>
  <c r="AV57" i="5" s="1"/>
  <c r="X53" i="5"/>
  <c r="X57" i="5" s="1"/>
  <c r="AE53" i="5"/>
  <c r="AE57" i="5" s="1"/>
  <c r="AP53" i="5"/>
  <c r="AP57" i="5" s="1"/>
  <c r="AD53" i="5"/>
  <c r="AD57" i="5" s="1"/>
  <c r="AJ53" i="5"/>
  <c r="AJ57" i="5" s="1"/>
  <c r="H17" i="5"/>
  <c r="H27" i="5"/>
  <c r="BT58" i="8"/>
  <c r="BU58" i="8"/>
  <c r="K6" i="5"/>
  <c r="I30" i="5"/>
  <c r="I28" i="5"/>
  <c r="AE123" i="9" l="1"/>
  <c r="AF279" i="9"/>
  <c r="AE68" i="9"/>
  <c r="AE34" i="9"/>
  <c r="AF230" i="9"/>
  <c r="AE164" i="9"/>
  <c r="AE162" i="9"/>
  <c r="AE217" i="9"/>
  <c r="AF274" i="9"/>
  <c r="AD48" i="9"/>
  <c r="AE215" i="9"/>
  <c r="AE12" i="9"/>
  <c r="AF197" i="9"/>
  <c r="AE248" i="9"/>
  <c r="AE16" i="9"/>
  <c r="AF284" i="9"/>
  <c r="AE130" i="9"/>
  <c r="AE140" i="9"/>
  <c r="AE14" i="9"/>
  <c r="AE183" i="9"/>
  <c r="AF201" i="9"/>
  <c r="AE185" i="9"/>
  <c r="AE262" i="9"/>
  <c r="AF93" i="9"/>
  <c r="AE64" i="9"/>
  <c r="AE168" i="9"/>
  <c r="AE72" i="9"/>
  <c r="AE259" i="9"/>
  <c r="AE40" i="9"/>
  <c r="AE62" i="9"/>
  <c r="AE257" i="9"/>
  <c r="AE70" i="9"/>
  <c r="AF194" i="9"/>
  <c r="AE245" i="9"/>
  <c r="AE114" i="9"/>
  <c r="AE110" i="9"/>
  <c r="AE11" i="9"/>
  <c r="AF207" i="9"/>
  <c r="AG207" i="9" s="1"/>
  <c r="AE37" i="9"/>
  <c r="AE50" i="9"/>
  <c r="AE213" i="9"/>
  <c r="AE191" i="9"/>
  <c r="AF92" i="9"/>
  <c r="AE145" i="9"/>
  <c r="AE263" i="9"/>
  <c r="AF264" i="9" s="1"/>
  <c r="AF273" i="9"/>
  <c r="AG273" i="9" s="1"/>
  <c r="AF234" i="9"/>
  <c r="AE188" i="9"/>
  <c r="AE47" i="9"/>
  <c r="AE106" i="9"/>
  <c r="AE154" i="9"/>
  <c r="AE175" i="9"/>
  <c r="AF176" i="9" s="1"/>
  <c r="AF84" i="9"/>
  <c r="AE80" i="9"/>
  <c r="AF285" i="9"/>
  <c r="AE219" i="9"/>
  <c r="AE171" i="9"/>
  <c r="AE260" i="9"/>
  <c r="AF288" i="9"/>
  <c r="AE24" i="9"/>
  <c r="AE22" i="9"/>
  <c r="AE35" i="9"/>
  <c r="AE104" i="9"/>
  <c r="AF278" i="9"/>
  <c r="AF291" i="9"/>
  <c r="AE45" i="9"/>
  <c r="AF97" i="9"/>
  <c r="AF199" i="9"/>
  <c r="AE224" i="9"/>
  <c r="AE20" i="9"/>
  <c r="AE66" i="9"/>
  <c r="AF282" i="9"/>
  <c r="AE158" i="9"/>
  <c r="AE138" i="9"/>
  <c r="AE27" i="9"/>
  <c r="AE76" i="9"/>
  <c r="AE222" i="9"/>
  <c r="AE254" i="9"/>
  <c r="AE142" i="9"/>
  <c r="AE125" i="9"/>
  <c r="AE186" i="9"/>
  <c r="AE109" i="9"/>
  <c r="AE216" i="9"/>
  <c r="AF216" i="9" s="1"/>
  <c r="AE258" i="9"/>
  <c r="AF258" i="9" s="1"/>
  <c r="AF86" i="9"/>
  <c r="AF263" i="9"/>
  <c r="AF117" i="9"/>
  <c r="AG118" i="9" s="1"/>
  <c r="AE13" i="9"/>
  <c r="AF290" i="9"/>
  <c r="AE43" i="9"/>
  <c r="AF281" i="9"/>
  <c r="AF133" i="9"/>
  <c r="AF292" i="9"/>
  <c r="AE214" i="9"/>
  <c r="AF265" i="9"/>
  <c r="AF101" i="9"/>
  <c r="AG100" i="9" s="1"/>
  <c r="AE77" i="9"/>
  <c r="AE75" i="9"/>
  <c r="AE167" i="9"/>
  <c r="AE137" i="9"/>
  <c r="AE21" i="9"/>
  <c r="AE190" i="9"/>
  <c r="AF205" i="9"/>
  <c r="AG205" i="9" s="1"/>
  <c r="AF293" i="9"/>
  <c r="AE141" i="9"/>
  <c r="AE136" i="9"/>
  <c r="AE166" i="9"/>
  <c r="AE19" i="9"/>
  <c r="AE71" i="9"/>
  <c r="AE252" i="9"/>
  <c r="AE221" i="9"/>
  <c r="AE225" i="9"/>
  <c r="AE255" i="9"/>
  <c r="AE126" i="9"/>
  <c r="AE33" i="9"/>
  <c r="AF33" i="9" s="1"/>
  <c r="AE48" i="9"/>
  <c r="AE103" i="9"/>
  <c r="AE143" i="9"/>
  <c r="AE107" i="9"/>
  <c r="AE146" i="9"/>
  <c r="AE147" i="9"/>
  <c r="AF209" i="9"/>
  <c r="AG209" i="9" s="1"/>
  <c r="AE127" i="9"/>
  <c r="AE172" i="9"/>
  <c r="AE159" i="9"/>
  <c r="AF159" i="9" s="1"/>
  <c r="AE244" i="9"/>
  <c r="AF244" i="9" s="1"/>
  <c r="AE129" i="9"/>
  <c r="AE170" i="9"/>
  <c r="AE261" i="9"/>
  <c r="AE111" i="9"/>
  <c r="AF286" i="9"/>
  <c r="AE218" i="9"/>
  <c r="AF218" i="9" s="1"/>
  <c r="AF287" i="9"/>
  <c r="AF283" i="9"/>
  <c r="AF298" i="9"/>
  <c r="AG298" i="9" s="1"/>
  <c r="AE44" i="9"/>
  <c r="AE187" i="9"/>
  <c r="AE78" i="9"/>
  <c r="AF177" i="9"/>
  <c r="AE36" i="9"/>
  <c r="AF94" i="9"/>
  <c r="AG94" i="9" s="1"/>
  <c r="AE247" i="9"/>
  <c r="AE74" i="9"/>
  <c r="AE52" i="9"/>
  <c r="AE144" i="9"/>
  <c r="AF227" i="9"/>
  <c r="AF195" i="9"/>
  <c r="AE253" i="9"/>
  <c r="AF202" i="9"/>
  <c r="AF231" i="9"/>
  <c r="AE165" i="9"/>
  <c r="AF165" i="9" s="1"/>
  <c r="AE108" i="9"/>
  <c r="AE46" i="9"/>
  <c r="AG284" i="9"/>
  <c r="AE73" i="9"/>
  <c r="AF203" i="9"/>
  <c r="AE15" i="9"/>
  <c r="AF196" i="9"/>
  <c r="AF235" i="9"/>
  <c r="AG235" i="9" s="1"/>
  <c r="AF226" i="9"/>
  <c r="AE131" i="9"/>
  <c r="AF131" i="9" s="1"/>
  <c r="AF178" i="9"/>
  <c r="AF269" i="9"/>
  <c r="AG269" i="9" s="1"/>
  <c r="AE115" i="9"/>
  <c r="AF115" i="9" s="1"/>
  <c r="AE189" i="9"/>
  <c r="AE105" i="9"/>
  <c r="AE23" i="9"/>
  <c r="AE251" i="9"/>
  <c r="AE163" i="9"/>
  <c r="AF163" i="9" s="1"/>
  <c r="AG206" i="9"/>
  <c r="AH206" i="9" s="1"/>
  <c r="AF88" i="9"/>
  <c r="AG88" i="9" s="1"/>
  <c r="AF233" i="9"/>
  <c r="AF145" i="9"/>
  <c r="AE18" i="9"/>
  <c r="AE26" i="9"/>
  <c r="AE28" i="9"/>
  <c r="AF28" i="9" s="1"/>
  <c r="AF85" i="9"/>
  <c r="AG85" i="9" s="1"/>
  <c r="AE157" i="9"/>
  <c r="AF267" i="9"/>
  <c r="AG267" i="9" s="1"/>
  <c r="AF198" i="9"/>
  <c r="AE192" i="9"/>
  <c r="AF192" i="9" s="1"/>
  <c r="AE135" i="9"/>
  <c r="AF98" i="9"/>
  <c r="AG98" i="9" s="1"/>
  <c r="AF280" i="9"/>
  <c r="AG280" i="9" s="1"/>
  <c r="AF175" i="9"/>
  <c r="AF296" i="9"/>
  <c r="AG296" i="9" s="1"/>
  <c r="AF277" i="9"/>
  <c r="AE38" i="9"/>
  <c r="AF38" i="9" s="1"/>
  <c r="AF232" i="9"/>
  <c r="AE169" i="9"/>
  <c r="AE161" i="9"/>
  <c r="AF161" i="9" s="1"/>
  <c r="AE156" i="9"/>
  <c r="AE220" i="9"/>
  <c r="AF220" i="9" s="1"/>
  <c r="AE124" i="9"/>
  <c r="AE63" i="9"/>
  <c r="AE41" i="9"/>
  <c r="AE112" i="9"/>
  <c r="AE53" i="9"/>
  <c r="AF53" i="9" s="1"/>
  <c r="AE79" i="9"/>
  <c r="AE55" i="9"/>
  <c r="AF55" i="9" s="1"/>
  <c r="AE17" i="9"/>
  <c r="AF294" i="9"/>
  <c r="AE155" i="9"/>
  <c r="AE223" i="9"/>
  <c r="AE65" i="9"/>
  <c r="AF65" i="9" s="1"/>
  <c r="AE81" i="9"/>
  <c r="AF275" i="9"/>
  <c r="AG275" i="9" s="1"/>
  <c r="AF96" i="9"/>
  <c r="AG96" i="9" s="1"/>
  <c r="AE82" i="9"/>
  <c r="AE57" i="9"/>
  <c r="AF57" i="9" s="1"/>
  <c r="AF289" i="9"/>
  <c r="AE256" i="9"/>
  <c r="AE173" i="9"/>
  <c r="AF173" i="9" s="1"/>
  <c r="AE249" i="9"/>
  <c r="AE139" i="9"/>
  <c r="AE49" i="9"/>
  <c r="AF49" i="9" s="1"/>
  <c r="AE113" i="9"/>
  <c r="AE51" i="9"/>
  <c r="AF229" i="9"/>
  <c r="AF239" i="9"/>
  <c r="AG239" i="9" s="1"/>
  <c r="AF228" i="9"/>
  <c r="AF200" i="9"/>
  <c r="AE184" i="9"/>
  <c r="AE67" i="9"/>
  <c r="AF67" i="9" s="1"/>
  <c r="AE25" i="9"/>
  <c r="AE69" i="9"/>
  <c r="AE246" i="9"/>
  <c r="AE128" i="9"/>
  <c r="AF128" i="9" s="1"/>
  <c r="I34" i="5"/>
  <c r="H28" i="5"/>
  <c r="H30" i="5"/>
  <c r="H36" i="5" s="1"/>
  <c r="H38" i="5" s="1"/>
  <c r="L6" i="5"/>
  <c r="L17" i="5" s="1"/>
  <c r="K17" i="5"/>
  <c r="I36" i="5"/>
  <c r="I38" i="5" s="1"/>
  <c r="AF23" i="9" l="1"/>
  <c r="AF25" i="9"/>
  <c r="AF15" i="9"/>
  <c r="AF11" i="9"/>
  <c r="AF256" i="9"/>
  <c r="AF223" i="9"/>
  <c r="AF41" i="9"/>
  <c r="AG198" i="9"/>
  <c r="AG289" i="9"/>
  <c r="AF214" i="9"/>
  <c r="AF34" i="9"/>
  <c r="AF46" i="9"/>
  <c r="AF184" i="9"/>
  <c r="AF139" i="9"/>
  <c r="AF63" i="9"/>
  <c r="AF36" i="9"/>
  <c r="AF45" i="9"/>
  <c r="AF225" i="9"/>
  <c r="AF259" i="9"/>
  <c r="AF249" i="9"/>
  <c r="AF158" i="9"/>
  <c r="AG92" i="9"/>
  <c r="AF261" i="9"/>
  <c r="AG277" i="9"/>
  <c r="AF69" i="9"/>
  <c r="AG200" i="9"/>
  <c r="AF51" i="9"/>
  <c r="AG294" i="9"/>
  <c r="AF124" i="9"/>
  <c r="AF169" i="9"/>
  <c r="AF189" i="9"/>
  <c r="AG283" i="9"/>
  <c r="AF110" i="9"/>
  <c r="AF142" i="9"/>
  <c r="AF126" i="9"/>
  <c r="AF187" i="9"/>
  <c r="AF71" i="9"/>
  <c r="AF17" i="9"/>
  <c r="AG265" i="9"/>
  <c r="AF154" i="9"/>
  <c r="AG93" i="9"/>
  <c r="AH93" i="9" s="1"/>
  <c r="AG274" i="9"/>
  <c r="AH274" i="9" s="1"/>
  <c r="AF243" i="9"/>
  <c r="AG243" i="9" s="1"/>
  <c r="AF155" i="9"/>
  <c r="AF79" i="9"/>
  <c r="AG236" i="9"/>
  <c r="AH236" i="9" s="1"/>
  <c r="AG226" i="9"/>
  <c r="AF21" i="9"/>
  <c r="AG291" i="9"/>
  <c r="AH273" i="9"/>
  <c r="AI273" i="9" s="1"/>
  <c r="AF183" i="9"/>
  <c r="AG183" i="9" s="1"/>
  <c r="AF62" i="9"/>
  <c r="AF32" i="9"/>
  <c r="AG32" i="9" s="1"/>
  <c r="AF213" i="9"/>
  <c r="AG213" i="9" s="1"/>
  <c r="AF123" i="9"/>
  <c r="AG123" i="9" s="1"/>
  <c r="AF153" i="9"/>
  <c r="AG153" i="9" s="1"/>
  <c r="AF246" i="9"/>
  <c r="AG229" i="9"/>
  <c r="AG201" i="9"/>
  <c r="AF16" i="9"/>
  <c r="AF112" i="9"/>
  <c r="AG232" i="9"/>
  <c r="AF135" i="9"/>
  <c r="AF251" i="9"/>
  <c r="AF105" i="9"/>
  <c r="AG178" i="9"/>
  <c r="AG196" i="9"/>
  <c r="AF108" i="9"/>
  <c r="AF253" i="9"/>
  <c r="AF44" i="9"/>
  <c r="AF20" i="9"/>
  <c r="AF138" i="9"/>
  <c r="AF37" i="9"/>
  <c r="AF215" i="9"/>
  <c r="AG215" i="9" s="1"/>
  <c r="AF74" i="9"/>
  <c r="AG286" i="9"/>
  <c r="AG282" i="9"/>
  <c r="AF22" i="9"/>
  <c r="AG202" i="9"/>
  <c r="AF144" i="9"/>
  <c r="AF103" i="9"/>
  <c r="AF141" i="9"/>
  <c r="AF248" i="9"/>
  <c r="AF104" i="9"/>
  <c r="AF27" i="9"/>
  <c r="AG28" i="9" s="1"/>
  <c r="AF64" i="9"/>
  <c r="AF224" i="9"/>
  <c r="AG224" i="9" s="1"/>
  <c r="AF106" i="9"/>
  <c r="AF130" i="9"/>
  <c r="AG227" i="9"/>
  <c r="AF247" i="9"/>
  <c r="AF78" i="9"/>
  <c r="AF143" i="9"/>
  <c r="AF70" i="9"/>
  <c r="AG70" i="9" s="1"/>
  <c r="AF217" i="9"/>
  <c r="AG217" i="9" s="1"/>
  <c r="AF166" i="9"/>
  <c r="AF219" i="9"/>
  <c r="AG219" i="9" s="1"/>
  <c r="AF58" i="9"/>
  <c r="AG58" i="9" s="1"/>
  <c r="AF75" i="9"/>
  <c r="AF250" i="9"/>
  <c r="AG250" i="9" s="1"/>
  <c r="AG208" i="9"/>
  <c r="AH208" i="9" s="1"/>
  <c r="AG299" i="9"/>
  <c r="AH299" i="9" s="1"/>
  <c r="AG288" i="9"/>
  <c r="AF193" i="9"/>
  <c r="AF80" i="9"/>
  <c r="AF14" i="9"/>
  <c r="AG86" i="9"/>
  <c r="AF162" i="9"/>
  <c r="AG162" i="9" s="1"/>
  <c r="AG95" i="9"/>
  <c r="AH95" i="9" s="1"/>
  <c r="AF125" i="9"/>
  <c r="AG297" i="9"/>
  <c r="AH297" i="9" s="1"/>
  <c r="AG233" i="9"/>
  <c r="AG230" i="9"/>
  <c r="AG295" i="9"/>
  <c r="AG203" i="9"/>
  <c r="AH202" i="9" s="1"/>
  <c r="AF40" i="9"/>
  <c r="AF54" i="9"/>
  <c r="AG54" i="9" s="1"/>
  <c r="AF42" i="9"/>
  <c r="AF170" i="9"/>
  <c r="AF172" i="9"/>
  <c r="AF147" i="9"/>
  <c r="AF148" i="9"/>
  <c r="AF255" i="9"/>
  <c r="AF221" i="9"/>
  <c r="AG276" i="9"/>
  <c r="AF136" i="9"/>
  <c r="AF185" i="9"/>
  <c r="AF137" i="9"/>
  <c r="AF254" i="9"/>
  <c r="AF257" i="9"/>
  <c r="AG257" i="9" s="1"/>
  <c r="AF132" i="9"/>
  <c r="AG132" i="9" s="1"/>
  <c r="AF43" i="9"/>
  <c r="AG278" i="9"/>
  <c r="AF168" i="9"/>
  <c r="AG264" i="9"/>
  <c r="AF134" i="9"/>
  <c r="AG228" i="9"/>
  <c r="AF113" i="9"/>
  <c r="AF82" i="9"/>
  <c r="AF83" i="9"/>
  <c r="AF81" i="9"/>
  <c r="AF156" i="9"/>
  <c r="AF157" i="9"/>
  <c r="AF26" i="9"/>
  <c r="AG97" i="9"/>
  <c r="AH97" i="9" s="1"/>
  <c r="AF24" i="9"/>
  <c r="AG24" i="9" s="1"/>
  <c r="AG179" i="9"/>
  <c r="AH179" i="9" s="1"/>
  <c r="AF191" i="9"/>
  <c r="AF68" i="9"/>
  <c r="AG68" i="9" s="1"/>
  <c r="AF73" i="9"/>
  <c r="AG74" i="9" s="1"/>
  <c r="AF140" i="9"/>
  <c r="AF188" i="9"/>
  <c r="AG195" i="9"/>
  <c r="AF52" i="9"/>
  <c r="AG53" i="9" s="1"/>
  <c r="AG287" i="9"/>
  <c r="AG266" i="9"/>
  <c r="AH266" i="9" s="1"/>
  <c r="AF129" i="9"/>
  <c r="AG129" i="9" s="1"/>
  <c r="AF262" i="9"/>
  <c r="AG262" i="9" s="1"/>
  <c r="AF146" i="9"/>
  <c r="AG146" i="9" s="1"/>
  <c r="AF48" i="9"/>
  <c r="AF252" i="9"/>
  <c r="AF171" i="9"/>
  <c r="AG99" i="9"/>
  <c r="AH99" i="9" s="1"/>
  <c r="AF190" i="9"/>
  <c r="AF167" i="9"/>
  <c r="AF222" i="9"/>
  <c r="AG292" i="9"/>
  <c r="AG268" i="9"/>
  <c r="AF260" i="9"/>
  <c r="AG285" i="9"/>
  <c r="AG290" i="9"/>
  <c r="AH290" i="9" s="1"/>
  <c r="AG197" i="9"/>
  <c r="AF114" i="9"/>
  <c r="AG114" i="9" s="1"/>
  <c r="AG204" i="9"/>
  <c r="AH205" i="9" s="1"/>
  <c r="AG234" i="9"/>
  <c r="AH234" i="9" s="1"/>
  <c r="AF109" i="9"/>
  <c r="AF116" i="9"/>
  <c r="AG116" i="9" s="1"/>
  <c r="AF18" i="9"/>
  <c r="AG142" i="9"/>
  <c r="AF66" i="9"/>
  <c r="AG66" i="9" s="1"/>
  <c r="AH178" i="9"/>
  <c r="AF39" i="9"/>
  <c r="AG38" i="9" s="1"/>
  <c r="AF47" i="9"/>
  <c r="AF164" i="9"/>
  <c r="AG164" i="9" s="1"/>
  <c r="AG231" i="9"/>
  <c r="AG199" i="9"/>
  <c r="AG177" i="9"/>
  <c r="AG238" i="9"/>
  <c r="AH238" i="9" s="1"/>
  <c r="AF174" i="9"/>
  <c r="AF111" i="9"/>
  <c r="AG111" i="9" s="1"/>
  <c r="AF127" i="9"/>
  <c r="AF107" i="9"/>
  <c r="AF160" i="9"/>
  <c r="AF19" i="9"/>
  <c r="AG293" i="9"/>
  <c r="AF50" i="9"/>
  <c r="AF77" i="9"/>
  <c r="AG279" i="9"/>
  <c r="AF35" i="9"/>
  <c r="AG281" i="9"/>
  <c r="AH281" i="9" s="1"/>
  <c r="AF76" i="9"/>
  <c r="AF13" i="9"/>
  <c r="AF12" i="9"/>
  <c r="AF56" i="9"/>
  <c r="AG56" i="9" s="1"/>
  <c r="AG117" i="9"/>
  <c r="AH117" i="9" s="1"/>
  <c r="AF245" i="9"/>
  <c r="AG245" i="9" s="1"/>
  <c r="AF72" i="9"/>
  <c r="AG176" i="9"/>
  <c r="AG87" i="9"/>
  <c r="AH87" i="9" s="1"/>
  <c r="AF186" i="9"/>
  <c r="AG186" i="9" s="1"/>
  <c r="AF102" i="9"/>
  <c r="M56" i="5"/>
  <c r="L56" i="5"/>
  <c r="BU57" i="8"/>
  <c r="BU60" i="8" s="1"/>
  <c r="BT57" i="8"/>
  <c r="BT60" i="8" s="1"/>
  <c r="H34" i="5"/>
  <c r="BT63" i="8"/>
  <c r="BT64" i="8" s="1"/>
  <c r="BU63" i="8"/>
  <c r="BU64" i="8" s="1"/>
  <c r="F56" i="5"/>
  <c r="G56" i="5"/>
  <c r="K48" i="5"/>
  <c r="AG139" i="9" l="1"/>
  <c r="AG16" i="9"/>
  <c r="AH228" i="9"/>
  <c r="AH283" i="9"/>
  <c r="AG256" i="9"/>
  <c r="AH285" i="9"/>
  <c r="AG169" i="9"/>
  <c r="AG252" i="9"/>
  <c r="AH276" i="9"/>
  <c r="AH295" i="9"/>
  <c r="AG22" i="9"/>
  <c r="AG45" i="9"/>
  <c r="AG107" i="9"/>
  <c r="AG47" i="9"/>
  <c r="AG188" i="9"/>
  <c r="AG37" i="9"/>
  <c r="AG12" i="9"/>
  <c r="AG260" i="9"/>
  <c r="AG167" i="9"/>
  <c r="AG254" i="9"/>
  <c r="AG125" i="9"/>
  <c r="AG64" i="9"/>
  <c r="AG141" i="9"/>
  <c r="AH284" i="9"/>
  <c r="AI284" i="9" s="1"/>
  <c r="AG76" i="9"/>
  <c r="AG192" i="9"/>
  <c r="AG134" i="9"/>
  <c r="AH287" i="9"/>
  <c r="AG62" i="9"/>
  <c r="AG50" i="9"/>
  <c r="AG43" i="9"/>
  <c r="AH92" i="9"/>
  <c r="AI92" i="9" s="1"/>
  <c r="AG127" i="9"/>
  <c r="AG52" i="9"/>
  <c r="AH53" i="9" s="1"/>
  <c r="AG136" i="9"/>
  <c r="AG69" i="9"/>
  <c r="AH69" i="9" s="1"/>
  <c r="AG144" i="9"/>
  <c r="AG63" i="9"/>
  <c r="AG214" i="9"/>
  <c r="AH214" i="9" s="1"/>
  <c r="AG221" i="9"/>
  <c r="AG244" i="9"/>
  <c r="AH244" i="9" s="1"/>
  <c r="AG33" i="9"/>
  <c r="AG79" i="9"/>
  <c r="AH201" i="9"/>
  <c r="AG11" i="9"/>
  <c r="AG131" i="9"/>
  <c r="AH213" i="9"/>
  <c r="AI213" i="9" s="1"/>
  <c r="AG184" i="9"/>
  <c r="AH183" i="9" s="1"/>
  <c r="AG154" i="9"/>
  <c r="AG124" i="9"/>
  <c r="AG21" i="9"/>
  <c r="AG17" i="9"/>
  <c r="AG26" i="9"/>
  <c r="AG19" i="9"/>
  <c r="AH231" i="9"/>
  <c r="AG163" i="9"/>
  <c r="AH163" i="9" s="1"/>
  <c r="AG190" i="9"/>
  <c r="AG23" i="9"/>
  <c r="AG135" i="9"/>
  <c r="AH135" i="9" s="1"/>
  <c r="AH207" i="9"/>
  <c r="AI207" i="9" s="1"/>
  <c r="AG40" i="9"/>
  <c r="AG14" i="9"/>
  <c r="AG248" i="9"/>
  <c r="AI178" i="9"/>
  <c r="AG253" i="9"/>
  <c r="AH253" i="9" s="1"/>
  <c r="AH279" i="9"/>
  <c r="AH177" i="9"/>
  <c r="AG49" i="9"/>
  <c r="AH204" i="9"/>
  <c r="AI205" i="9" s="1"/>
  <c r="AG171" i="9"/>
  <c r="AG44" i="9"/>
  <c r="AH44" i="9" s="1"/>
  <c r="AG140" i="9"/>
  <c r="AH141" i="9" s="1"/>
  <c r="AH291" i="9"/>
  <c r="AG133" i="9"/>
  <c r="AH133" i="9" s="1"/>
  <c r="AH275" i="9"/>
  <c r="AG143" i="9"/>
  <c r="AH143" i="9" s="1"/>
  <c r="AG104" i="9"/>
  <c r="AG157" i="9"/>
  <c r="AH209" i="9"/>
  <c r="AI209" i="9" s="1"/>
  <c r="AG251" i="9"/>
  <c r="AH251" i="9" s="1"/>
  <c r="AG102" i="9"/>
  <c r="AG103" i="9"/>
  <c r="AG101" i="9"/>
  <c r="AG35" i="9"/>
  <c r="AG36" i="9"/>
  <c r="AG34" i="9"/>
  <c r="AH293" i="9"/>
  <c r="AH294" i="9"/>
  <c r="AH199" i="9"/>
  <c r="AH200" i="9"/>
  <c r="AG72" i="9"/>
  <c r="AG71" i="9"/>
  <c r="AG160" i="9"/>
  <c r="AG159" i="9"/>
  <c r="AG161" i="9"/>
  <c r="AG174" i="9"/>
  <c r="AG173" i="9"/>
  <c r="AG175" i="9"/>
  <c r="AG109" i="9"/>
  <c r="AG110" i="9"/>
  <c r="AH197" i="9"/>
  <c r="AH198" i="9"/>
  <c r="AH268" i="9"/>
  <c r="AH269" i="9"/>
  <c r="AH267" i="9"/>
  <c r="AH196" i="9"/>
  <c r="AI179" i="9"/>
  <c r="AJ179" i="9" s="1"/>
  <c r="AG156" i="9"/>
  <c r="AG147" i="9"/>
  <c r="AG220" i="9"/>
  <c r="AH298" i="9"/>
  <c r="AI298" i="9" s="1"/>
  <c r="AG77" i="9"/>
  <c r="AG15" i="9"/>
  <c r="AG18" i="9"/>
  <c r="AG65" i="9"/>
  <c r="AH65" i="9" s="1"/>
  <c r="AG67" i="9"/>
  <c r="AH67" i="9" s="1"/>
  <c r="AH265" i="9"/>
  <c r="AI266" i="9" s="1"/>
  <c r="AH176" i="9"/>
  <c r="AH237" i="9"/>
  <c r="AI237" i="9" s="1"/>
  <c r="AH142" i="9"/>
  <c r="AH96" i="9"/>
  <c r="AI96" i="9" s="1"/>
  <c r="AG222" i="9"/>
  <c r="AG48" i="9"/>
  <c r="AH140" i="9"/>
  <c r="AG191" i="9"/>
  <c r="AH191" i="9" s="1"/>
  <c r="AG189" i="9"/>
  <c r="AH189" i="9" s="1"/>
  <c r="AG81" i="9"/>
  <c r="AG113" i="9"/>
  <c r="AG223" i="9"/>
  <c r="AG216" i="9"/>
  <c r="AH278" i="9"/>
  <c r="AG137" i="9"/>
  <c r="AG148" i="9"/>
  <c r="AG149" i="9"/>
  <c r="AH149" i="9" s="1"/>
  <c r="AH286" i="9"/>
  <c r="AI286" i="9" s="1"/>
  <c r="AG259" i="9"/>
  <c r="AH232" i="9"/>
  <c r="AG155" i="9"/>
  <c r="AG51" i="9"/>
  <c r="AH51" i="9" s="1"/>
  <c r="AG258" i="9"/>
  <c r="AH258" i="9" s="1"/>
  <c r="AG263" i="9"/>
  <c r="AH263" i="9" s="1"/>
  <c r="AH288" i="9"/>
  <c r="AG75" i="9"/>
  <c r="AG166" i="9"/>
  <c r="AG218" i="9"/>
  <c r="AH218" i="9" s="1"/>
  <c r="AH227" i="9"/>
  <c r="AG106" i="9"/>
  <c r="AH235" i="9"/>
  <c r="AG105" i="9"/>
  <c r="AG138" i="9"/>
  <c r="AH229" i="9"/>
  <c r="AG20" i="9"/>
  <c r="AI299" i="9"/>
  <c r="AJ299" i="9" s="1"/>
  <c r="AG39" i="9"/>
  <c r="AH39" i="9" s="1"/>
  <c r="AH280" i="9"/>
  <c r="AH292" i="9"/>
  <c r="AG165" i="9"/>
  <c r="AG73" i="9"/>
  <c r="AG82" i="9"/>
  <c r="AG25" i="9"/>
  <c r="AH25" i="9" s="1"/>
  <c r="AG246" i="9"/>
  <c r="AG168" i="9"/>
  <c r="AH168" i="9" s="1"/>
  <c r="AG185" i="9"/>
  <c r="AG255" i="9"/>
  <c r="AH255" i="9" s="1"/>
  <c r="AG172" i="9"/>
  <c r="AG187" i="9"/>
  <c r="AH187" i="9" s="1"/>
  <c r="AG108" i="9"/>
  <c r="AH203" i="9"/>
  <c r="AI203" i="9" s="1"/>
  <c r="AH230" i="9"/>
  <c r="AG41" i="9"/>
  <c r="AG57" i="9"/>
  <c r="AH57" i="9" s="1"/>
  <c r="AH289" i="9"/>
  <c r="AG80" i="9"/>
  <c r="AH80" i="9" s="1"/>
  <c r="AI208" i="9"/>
  <c r="AJ208" i="9" s="1"/>
  <c r="AG78" i="9"/>
  <c r="AG46" i="9"/>
  <c r="AI206" i="9"/>
  <c r="AH98" i="9"/>
  <c r="AI98" i="9" s="1"/>
  <c r="AG112" i="9"/>
  <c r="AH239" i="9"/>
  <c r="AI239" i="9" s="1"/>
  <c r="AH118" i="9"/>
  <c r="AI118" i="9" s="1"/>
  <c r="AI287" i="9"/>
  <c r="AG83" i="9"/>
  <c r="AG84" i="9"/>
  <c r="AG13" i="9"/>
  <c r="AG225" i="9"/>
  <c r="AH88" i="9"/>
  <c r="AI88" i="9" s="1"/>
  <c r="AH134" i="9"/>
  <c r="AI134" i="9" s="1"/>
  <c r="AG170" i="9"/>
  <c r="AH170" i="9" s="1"/>
  <c r="AH94" i="9"/>
  <c r="AI94" i="9" s="1"/>
  <c r="AG42" i="9"/>
  <c r="AG158" i="9"/>
  <c r="AH158" i="9" s="1"/>
  <c r="AG115" i="9"/>
  <c r="AH115" i="9" s="1"/>
  <c r="AH233" i="9"/>
  <c r="AH296" i="9"/>
  <c r="AI296" i="9" s="1"/>
  <c r="AG55" i="9"/>
  <c r="AH55" i="9" s="1"/>
  <c r="AG249" i="9"/>
  <c r="AH249" i="9" s="1"/>
  <c r="AH86" i="9"/>
  <c r="AI87" i="9" s="1"/>
  <c r="AG193" i="9"/>
  <c r="AG194" i="9"/>
  <c r="AG126" i="9"/>
  <c r="AG261" i="9"/>
  <c r="AH261" i="9" s="1"/>
  <c r="AG247" i="9"/>
  <c r="AG130" i="9"/>
  <c r="AH130" i="9" s="1"/>
  <c r="AG27" i="9"/>
  <c r="AH27" i="9" s="1"/>
  <c r="AG145" i="9"/>
  <c r="AH145" i="9" s="1"/>
  <c r="AH277" i="9"/>
  <c r="AI277" i="9" s="1"/>
  <c r="AG128" i="9"/>
  <c r="AH128" i="9" s="1"/>
  <c r="AH282" i="9"/>
  <c r="AI282" i="9" s="1"/>
  <c r="L48" i="5"/>
  <c r="M48" i="5"/>
  <c r="K51" i="5"/>
  <c r="K50" i="5"/>
  <c r="H39" i="5"/>
  <c r="BT65" i="8"/>
  <c r="BT66" i="8" s="1"/>
  <c r="BT67" i="8" s="1"/>
  <c r="BT68" i="8" s="1"/>
  <c r="BT69" i="8" s="1"/>
  <c r="BT70" i="8" s="1"/>
  <c r="BT71" i="8" s="1"/>
  <c r="BT72" i="8" s="1"/>
  <c r="BT73" i="8" s="1"/>
  <c r="BT74" i="8" s="1"/>
  <c r="BT75" i="8" s="1"/>
  <c r="BT76" i="8" s="1"/>
  <c r="BT77" i="8" s="1"/>
  <c r="BT78" i="8" s="1"/>
  <c r="BT79" i="8" s="1"/>
  <c r="BT80" i="8" s="1"/>
  <c r="BT81" i="8" s="1"/>
  <c r="BT82" i="8" s="1"/>
  <c r="BT83" i="8" s="1"/>
  <c r="BT84" i="8" s="1"/>
  <c r="BT85" i="8" s="1"/>
  <c r="BT86" i="8" s="1"/>
  <c r="BT87" i="8" s="1"/>
  <c r="BT88" i="8" s="1"/>
  <c r="BT89" i="8" s="1"/>
  <c r="BT90" i="8" s="1"/>
  <c r="BT91" i="8" s="1"/>
  <c r="BT92" i="8" s="1"/>
  <c r="BT93" i="8" s="1"/>
  <c r="BT94" i="8" s="1"/>
  <c r="BT95" i="8" s="1"/>
  <c r="BT96" i="8" s="1"/>
  <c r="BT97" i="8" s="1"/>
  <c r="BT98" i="8" s="1"/>
  <c r="BT99" i="8" s="1"/>
  <c r="BT100" i="8" s="1"/>
  <c r="BT101" i="8" s="1"/>
  <c r="BT102" i="8" s="1"/>
  <c r="BT103" i="8" s="1"/>
  <c r="BT104" i="8" s="1"/>
  <c r="BT105" i="8" s="1"/>
  <c r="BT106" i="8" s="1"/>
  <c r="BT107" i="8" s="1"/>
  <c r="BT108" i="8" s="1"/>
  <c r="BT109" i="8" s="1"/>
  <c r="BT110" i="8" s="1"/>
  <c r="BT111" i="8" s="1"/>
  <c r="BT112" i="8" s="1"/>
  <c r="BT113" i="8" s="1"/>
  <c r="BT114" i="8" s="1"/>
  <c r="BT115" i="8" s="1"/>
  <c r="BT116" i="8" s="1"/>
  <c r="BT117" i="8" s="1"/>
  <c r="BT118" i="8" s="1"/>
  <c r="BT119" i="8" s="1"/>
  <c r="BT120" i="8" s="1"/>
  <c r="BT121" i="8" s="1"/>
  <c r="BT122" i="8" s="1"/>
  <c r="BT123" i="8" s="1"/>
  <c r="BT124" i="8" s="1"/>
  <c r="BT125" i="8" s="1"/>
  <c r="BT126" i="8" s="1"/>
  <c r="BT127" i="8" s="1"/>
  <c r="BT128" i="8" s="1"/>
  <c r="BT129" i="8" s="1"/>
  <c r="BT130" i="8" s="1"/>
  <c r="BT131" i="8" s="1"/>
  <c r="BT132" i="8" s="1"/>
  <c r="BT133" i="8" s="1"/>
  <c r="BT134" i="8" s="1"/>
  <c r="BT135" i="8" s="1"/>
  <c r="BT136" i="8" s="1"/>
  <c r="BT137" i="8" s="1"/>
  <c r="BT138" i="8" s="1"/>
  <c r="BT139" i="8" s="1"/>
  <c r="BT140" i="8" s="1"/>
  <c r="BT141" i="8" s="1"/>
  <c r="BT142" i="8" s="1"/>
  <c r="BT143" i="8" s="1"/>
  <c r="BT144" i="8" s="1"/>
  <c r="BT145" i="8" s="1"/>
  <c r="BT146" i="8" s="1"/>
  <c r="BT147" i="8" s="1"/>
  <c r="BT148" i="8" s="1"/>
  <c r="BT149" i="8" s="1"/>
  <c r="BT150" i="8" s="1"/>
  <c r="BT151" i="8" s="1"/>
  <c r="BT152" i="8" s="1"/>
  <c r="BT153" i="8" s="1"/>
  <c r="BT154" i="8" s="1"/>
  <c r="BT155" i="8" s="1"/>
  <c r="BT156" i="8" s="1"/>
  <c r="BT157" i="8" s="1"/>
  <c r="BT158" i="8" s="1"/>
  <c r="BT159" i="8" s="1"/>
  <c r="BT160" i="8" s="1"/>
  <c r="BT161" i="8" s="1"/>
  <c r="BT162" i="8" s="1"/>
  <c r="BT163" i="8" s="1"/>
  <c r="BT164" i="8" s="1"/>
  <c r="BT165" i="8" s="1"/>
  <c r="BT166" i="8" s="1"/>
  <c r="BT167" i="8" s="1"/>
  <c r="BT168" i="8" s="1"/>
  <c r="BT169" i="8" s="1"/>
  <c r="BT170" i="8" s="1"/>
  <c r="BT171" i="8" s="1"/>
  <c r="BT172" i="8" s="1"/>
  <c r="BT173" i="8" s="1"/>
  <c r="BT174" i="8" s="1"/>
  <c r="BT175" i="8" s="1"/>
  <c r="BT176" i="8" s="1"/>
  <c r="BT177" i="8" s="1"/>
  <c r="BT178" i="8" s="1"/>
  <c r="BT179" i="8" s="1"/>
  <c r="BT180" i="8" s="1"/>
  <c r="BT181" i="8" s="1"/>
  <c r="BT182" i="8" s="1"/>
  <c r="BT183" i="8" s="1"/>
  <c r="BT184" i="8" s="1"/>
  <c r="BT185" i="8" s="1"/>
  <c r="BT186" i="8" s="1"/>
  <c r="BT187" i="8" s="1"/>
  <c r="BT188" i="8" s="1"/>
  <c r="BT189" i="8" s="1"/>
  <c r="BT190" i="8" s="1"/>
  <c r="BT191" i="8" s="1"/>
  <c r="BT192" i="8" s="1"/>
  <c r="BT193" i="8" s="1"/>
  <c r="BT194" i="8" s="1"/>
  <c r="BT195" i="8" s="1"/>
  <c r="BT196" i="8" s="1"/>
  <c r="BT197" i="8" s="1"/>
  <c r="BT198" i="8" s="1"/>
  <c r="BT199" i="8" s="1"/>
  <c r="BT200" i="8" s="1"/>
  <c r="BT201" i="8" s="1"/>
  <c r="BT202" i="8" s="1"/>
  <c r="BT203" i="8" s="1"/>
  <c r="BT204" i="8" s="1"/>
  <c r="BT205" i="8" s="1"/>
  <c r="BT206" i="8" s="1"/>
  <c r="BT207" i="8" s="1"/>
  <c r="BT208" i="8" s="1"/>
  <c r="BT209" i="8" s="1"/>
  <c r="BT210" i="8" s="1"/>
  <c r="BT211" i="8" s="1"/>
  <c r="BT212" i="8" s="1"/>
  <c r="BT213" i="8" s="1"/>
  <c r="BT214" i="8" s="1"/>
  <c r="BT215" i="8" s="1"/>
  <c r="BT216" i="8" s="1"/>
  <c r="BT217" i="8" s="1"/>
  <c r="BT218" i="8" s="1"/>
  <c r="BT219" i="8" s="1"/>
  <c r="BT220" i="8" s="1"/>
  <c r="BT221" i="8" s="1"/>
  <c r="BT222" i="8" s="1"/>
  <c r="BT223" i="8" s="1"/>
  <c r="BT224" i="8" s="1"/>
  <c r="BT225" i="8" s="1"/>
  <c r="BT226" i="8" s="1"/>
  <c r="BT227" i="8" s="1"/>
  <c r="BT228" i="8" s="1"/>
  <c r="BT229" i="8" s="1"/>
  <c r="BT230" i="8" s="1"/>
  <c r="BT231" i="8" s="1"/>
  <c r="BT232" i="8" s="1"/>
  <c r="BT233" i="8" s="1"/>
  <c r="BT234" i="8" s="1"/>
  <c r="BT235" i="8" s="1"/>
  <c r="BT236" i="8" s="1"/>
  <c r="BT237" i="8" s="1"/>
  <c r="BT238" i="8" s="1"/>
  <c r="BT239" i="8" s="1"/>
  <c r="BT240" i="8" s="1"/>
  <c r="BT241" i="8" s="1"/>
  <c r="BT242" i="8" s="1"/>
  <c r="BT243" i="8" s="1"/>
  <c r="BT244" i="8" s="1"/>
  <c r="BT245" i="8" s="1"/>
  <c r="BT246" i="8" s="1"/>
  <c r="BT247" i="8" s="1"/>
  <c r="BT248" i="8" s="1"/>
  <c r="BT249" i="8" s="1"/>
  <c r="BT250" i="8" s="1"/>
  <c r="BT251" i="8" s="1"/>
  <c r="BT252" i="8" s="1"/>
  <c r="BT253" i="8" s="1"/>
  <c r="BT254" i="8" s="1"/>
  <c r="BT255" i="8" s="1"/>
  <c r="BT256" i="8" s="1"/>
  <c r="BT257" i="8" s="1"/>
  <c r="BT258" i="8" s="1"/>
  <c r="BT259" i="8" s="1"/>
  <c r="BT260" i="8" s="1"/>
  <c r="BT261" i="8" s="1"/>
  <c r="BT262" i="8" s="1"/>
  <c r="BT263" i="8" s="1"/>
  <c r="BT264" i="8" s="1"/>
  <c r="BT265" i="8" s="1"/>
  <c r="BT266" i="8" s="1"/>
  <c r="BT267" i="8" s="1"/>
  <c r="BT268" i="8" s="1"/>
  <c r="BT269" i="8" s="1"/>
  <c r="BT270" i="8" s="1"/>
  <c r="BT271" i="8" s="1"/>
  <c r="BT272" i="8" s="1"/>
  <c r="BT273" i="8" s="1"/>
  <c r="BT274" i="8" s="1"/>
  <c r="BT275" i="8" s="1"/>
  <c r="BT276" i="8" s="1"/>
  <c r="BT277" i="8" s="1"/>
  <c r="BT278" i="8" s="1"/>
  <c r="BT279" i="8" s="1"/>
  <c r="BT280" i="8" s="1"/>
  <c r="BT281" i="8" s="1"/>
  <c r="BT282" i="8" s="1"/>
  <c r="BT283" i="8" s="1"/>
  <c r="BT284" i="8" s="1"/>
  <c r="BT285" i="8" s="1"/>
  <c r="BT286" i="8" s="1"/>
  <c r="BT287" i="8" s="1"/>
  <c r="BT288" i="8" s="1"/>
  <c r="BT289" i="8" s="1"/>
  <c r="BT290" i="8" s="1"/>
  <c r="BT291" i="8" s="1"/>
  <c r="BT292" i="8" s="1"/>
  <c r="BT293" i="8" s="1"/>
  <c r="BT294" i="8" s="1"/>
  <c r="BT295" i="8" s="1"/>
  <c r="BT296" i="8" s="1"/>
  <c r="BT297" i="8" s="1"/>
  <c r="BT298" i="8" s="1"/>
  <c r="BT299" i="8" s="1"/>
  <c r="BT300" i="8" s="1"/>
  <c r="BT301" i="8" s="1"/>
  <c r="BT302" i="8" s="1"/>
  <c r="BT303" i="8" s="1"/>
  <c r="BT304" i="8" s="1"/>
  <c r="BT305" i="8" s="1"/>
  <c r="BT306" i="8" s="1"/>
  <c r="BT307" i="8" s="1"/>
  <c r="BT308" i="8" s="1"/>
  <c r="BT309" i="8" s="1"/>
  <c r="BT310" i="8" s="1"/>
  <c r="BT311" i="8" s="1"/>
  <c r="BT312" i="8" s="1"/>
  <c r="BT313" i="8" s="1"/>
  <c r="BT314" i="8" s="1"/>
  <c r="BT315" i="8" s="1"/>
  <c r="BT316" i="8" s="1"/>
  <c r="BT317" i="8" s="1"/>
  <c r="BT318" i="8" s="1"/>
  <c r="BT319" i="8" s="1"/>
  <c r="BT320" i="8" s="1"/>
  <c r="BT321" i="8" s="1"/>
  <c r="BT322" i="8" s="1"/>
  <c r="BT323" i="8" s="1"/>
  <c r="BT324" i="8" s="1"/>
  <c r="BT325" i="8" s="1"/>
  <c r="BT326" i="8" s="1"/>
  <c r="BT327" i="8" s="1"/>
  <c r="BT328" i="8" s="1"/>
  <c r="BT329" i="8" s="1"/>
  <c r="BT330" i="8" s="1"/>
  <c r="BT331" i="8" s="1"/>
  <c r="BT332" i="8" s="1"/>
  <c r="BT333" i="8" s="1"/>
  <c r="BT334" i="8" s="1"/>
  <c r="BT335" i="8" s="1"/>
  <c r="BT336" i="8" s="1"/>
  <c r="BT337" i="8" s="1"/>
  <c r="BT338" i="8" s="1"/>
  <c r="BT339" i="8" s="1"/>
  <c r="BT340" i="8" s="1"/>
  <c r="BT341" i="8" s="1"/>
  <c r="BT342" i="8" s="1"/>
  <c r="BT343" i="8" s="1"/>
  <c r="BT344" i="8" s="1"/>
  <c r="BT345" i="8" s="1"/>
  <c r="BT346" i="8" s="1"/>
  <c r="BT347" i="8" s="1"/>
  <c r="BT348" i="8" s="1"/>
  <c r="BT349" i="8" s="1"/>
  <c r="BT350" i="8" s="1"/>
  <c r="BT351" i="8" s="1"/>
  <c r="BT352" i="8" s="1"/>
  <c r="BT353" i="8" s="1"/>
  <c r="BT354" i="8" s="1"/>
  <c r="BT355" i="8" s="1"/>
  <c r="BT356" i="8" s="1"/>
  <c r="BT357" i="8" s="1"/>
  <c r="BT358" i="8" s="1"/>
  <c r="BT359" i="8" s="1"/>
  <c r="BT360" i="8" s="1"/>
  <c r="BT361" i="8" s="1"/>
  <c r="BT362" i="8" s="1"/>
  <c r="BT363" i="8" s="1"/>
  <c r="BT364" i="8" s="1"/>
  <c r="BT365" i="8" s="1"/>
  <c r="BT366" i="8" s="1"/>
  <c r="BT367" i="8" s="1"/>
  <c r="BT368" i="8" s="1"/>
  <c r="BT369" i="8" s="1"/>
  <c r="BT370" i="8" s="1"/>
  <c r="BT371" i="8" s="1"/>
  <c r="BT372" i="8" s="1"/>
  <c r="BT373" i="8" s="1"/>
  <c r="BT374" i="8" s="1"/>
  <c r="BT375" i="8" s="1"/>
  <c r="BT376" i="8" s="1"/>
  <c r="BT377" i="8" s="1"/>
  <c r="BT378" i="8" s="1"/>
  <c r="BT379" i="8" s="1"/>
  <c r="BT380" i="8" s="1"/>
  <c r="BT381" i="8" s="1"/>
  <c r="BT382" i="8" s="1"/>
  <c r="BT383" i="8" s="1"/>
  <c r="BT384" i="8" s="1"/>
  <c r="BT385" i="8" s="1"/>
  <c r="BT386" i="8" s="1"/>
  <c r="BT387" i="8" s="1"/>
  <c r="BT388" i="8" s="1"/>
  <c r="BT389" i="8" s="1"/>
  <c r="BT390" i="8" s="1"/>
  <c r="BT391" i="8" s="1"/>
  <c r="BT392" i="8" s="1"/>
  <c r="BT393" i="8" s="1"/>
  <c r="BT394" i="8" s="1"/>
  <c r="BT395" i="8" s="1"/>
  <c r="BT396" i="8" s="1"/>
  <c r="BT397" i="8" s="1"/>
  <c r="BT398" i="8" s="1"/>
  <c r="BT399" i="8" s="1"/>
  <c r="BT400" i="8" s="1"/>
  <c r="BT401" i="8" s="1"/>
  <c r="BT402" i="8" s="1"/>
  <c r="BT403" i="8" s="1"/>
  <c r="BT404" i="8" s="1"/>
  <c r="BT405" i="8" s="1"/>
  <c r="BT406" i="8" s="1"/>
  <c r="BT407" i="8" s="1"/>
  <c r="BT408" i="8" s="1"/>
  <c r="BT409" i="8" s="1"/>
  <c r="BT410" i="8" s="1"/>
  <c r="BT411" i="8" s="1"/>
  <c r="BT412" i="8" s="1"/>
  <c r="BT413" i="8" s="1"/>
  <c r="BT414" i="8" s="1"/>
  <c r="BT415" i="8" s="1"/>
  <c r="BT416" i="8" s="1"/>
  <c r="BT417" i="8" s="1"/>
  <c r="BT418" i="8" s="1"/>
  <c r="BT419" i="8" s="1"/>
  <c r="BT420" i="8" s="1"/>
  <c r="BT421" i="8" s="1"/>
  <c r="BT422" i="8" s="1"/>
  <c r="BT423" i="8" s="1"/>
  <c r="BT424" i="8" s="1"/>
  <c r="BT425" i="8" s="1"/>
  <c r="BT426" i="8" s="1"/>
  <c r="BT427" i="8" s="1"/>
  <c r="BT428" i="8" s="1"/>
  <c r="BT429" i="8" s="1"/>
  <c r="BT430" i="8" s="1"/>
  <c r="BT431" i="8" s="1"/>
  <c r="BT432" i="8" s="1"/>
  <c r="BT433" i="8" s="1"/>
  <c r="BT434" i="8" s="1"/>
  <c r="BT435" i="8" s="1"/>
  <c r="BT436" i="8" s="1"/>
  <c r="BT437" i="8" s="1"/>
  <c r="BT438" i="8" s="1"/>
  <c r="BT439" i="8" s="1"/>
  <c r="BT440" i="8" s="1"/>
  <c r="BT441" i="8" s="1"/>
  <c r="BT442" i="8" s="1"/>
  <c r="BT443" i="8" s="1"/>
  <c r="BT444" i="8" s="1"/>
  <c r="BT445" i="8" s="1"/>
  <c r="BT446" i="8" s="1"/>
  <c r="BT447" i="8" s="1"/>
  <c r="BT448" i="8" s="1"/>
  <c r="BT449" i="8" s="1"/>
  <c r="BT450" i="8" s="1"/>
  <c r="BT451" i="8" s="1"/>
  <c r="BT452" i="8" s="1"/>
  <c r="BT453" i="8" s="1"/>
  <c r="BT454" i="8" s="1"/>
  <c r="BT455" i="8" s="1"/>
  <c r="BT456" i="8" s="1"/>
  <c r="BT457" i="8" s="1"/>
  <c r="BT458" i="8" s="1"/>
  <c r="BT459" i="8" s="1"/>
  <c r="BT460" i="8" s="1"/>
  <c r="BT461" i="8" s="1"/>
  <c r="BT462" i="8" s="1"/>
  <c r="BT463" i="8" s="1"/>
  <c r="BT464" i="8" s="1"/>
  <c r="BT465" i="8" s="1"/>
  <c r="BT466" i="8" s="1"/>
  <c r="BT467" i="8" s="1"/>
  <c r="BT468" i="8" s="1"/>
  <c r="BT469" i="8" s="1"/>
  <c r="BT470" i="8" s="1"/>
  <c r="BT471" i="8" s="1"/>
  <c r="BT472" i="8" s="1"/>
  <c r="BT473" i="8" s="1"/>
  <c r="BT474" i="8" s="1"/>
  <c r="BT475" i="8" s="1"/>
  <c r="BT476" i="8" s="1"/>
  <c r="BT477" i="8" s="1"/>
  <c r="BT478" i="8" s="1"/>
  <c r="BT479" i="8" s="1"/>
  <c r="BT480" i="8" s="1"/>
  <c r="BT481" i="8" s="1"/>
  <c r="BT482" i="8" s="1"/>
  <c r="BT483" i="8" s="1"/>
  <c r="BT484" i="8" s="1"/>
  <c r="BT485" i="8" s="1"/>
  <c r="BT486" i="8" s="1"/>
  <c r="BT487" i="8" s="1"/>
  <c r="BT488" i="8" s="1"/>
  <c r="BT489" i="8" s="1"/>
  <c r="BT490" i="8" s="1"/>
  <c r="BT491" i="8" s="1"/>
  <c r="BT492" i="8" s="1"/>
  <c r="BT493" i="8" s="1"/>
  <c r="BT494" i="8" s="1"/>
  <c r="BT495" i="8" s="1"/>
  <c r="BT496" i="8" s="1"/>
  <c r="BT497" i="8" s="1"/>
  <c r="BT498" i="8" s="1"/>
  <c r="BT499" i="8" s="1"/>
  <c r="BT500" i="8" s="1"/>
  <c r="BT501" i="8" s="1"/>
  <c r="BT502" i="8" s="1"/>
  <c r="BT503" i="8" s="1"/>
  <c r="BT504" i="8" s="1"/>
  <c r="BT505" i="8" s="1"/>
  <c r="BT506" i="8" s="1"/>
  <c r="BT507" i="8" s="1"/>
  <c r="BT508" i="8" s="1"/>
  <c r="BT509" i="8" s="1"/>
  <c r="BT510" i="8" s="1"/>
  <c r="BT511" i="8" s="1"/>
  <c r="BT512" i="8" s="1"/>
  <c r="BT513" i="8" s="1"/>
  <c r="BT514" i="8" s="1"/>
  <c r="BT515" i="8" s="1"/>
  <c r="BT516" i="8" s="1"/>
  <c r="BT517" i="8" s="1"/>
  <c r="BT518" i="8" s="1"/>
  <c r="BT519" i="8" s="1"/>
  <c r="BT520" i="8" s="1"/>
  <c r="BT521" i="8" s="1"/>
  <c r="BT522" i="8" s="1"/>
  <c r="BT523" i="8" s="1"/>
  <c r="BT524" i="8" s="1"/>
  <c r="BT525" i="8" s="1"/>
  <c r="BT526" i="8" s="1"/>
  <c r="BT527" i="8" s="1"/>
  <c r="BT528" i="8" s="1"/>
  <c r="BT529" i="8" s="1"/>
  <c r="BT530" i="8" s="1"/>
  <c r="BT531" i="8" s="1"/>
  <c r="BT532" i="8" s="1"/>
  <c r="BT533" i="8" s="1"/>
  <c r="BT534" i="8" s="1"/>
  <c r="BT535" i="8" s="1"/>
  <c r="BT536" i="8" s="1"/>
  <c r="BT537" i="8" s="1"/>
  <c r="BT538" i="8" s="1"/>
  <c r="BT539" i="8" s="1"/>
  <c r="BT540" i="8" s="1"/>
  <c r="BT541" i="8" s="1"/>
  <c r="BT542" i="8" s="1"/>
  <c r="BT543" i="8" s="1"/>
  <c r="BT544" i="8" s="1"/>
  <c r="BT545" i="8" s="1"/>
  <c r="BT546" i="8" s="1"/>
  <c r="BT547" i="8" s="1"/>
  <c r="BT548" i="8" s="1"/>
  <c r="BT549" i="8" s="1"/>
  <c r="BT550" i="8" s="1"/>
  <c r="BT551" i="8" s="1"/>
  <c r="BT552" i="8" s="1"/>
  <c r="BT553" i="8" s="1"/>
  <c r="BT554" i="8" s="1"/>
  <c r="BT555" i="8" s="1"/>
  <c r="BT556" i="8" s="1"/>
  <c r="BT557" i="8" s="1"/>
  <c r="BT558" i="8" s="1"/>
  <c r="BT559" i="8" s="1"/>
  <c r="BT560" i="8" s="1"/>
  <c r="BT561" i="8" s="1"/>
  <c r="BT562" i="8" s="1"/>
  <c r="BT563" i="8" s="1"/>
  <c r="BT564" i="8" s="1"/>
  <c r="BT565" i="8" s="1"/>
  <c r="BT566" i="8" s="1"/>
  <c r="BT567" i="8" s="1"/>
  <c r="BT568" i="8" s="1"/>
  <c r="BT569" i="8" s="1"/>
  <c r="BT570" i="8" s="1"/>
  <c r="BT571" i="8" s="1"/>
  <c r="BT572" i="8" s="1"/>
  <c r="BT573" i="8" s="1"/>
  <c r="BT574" i="8" s="1"/>
  <c r="BT575" i="8" s="1"/>
  <c r="BT576" i="8" s="1"/>
  <c r="BT577" i="8" s="1"/>
  <c r="BT578" i="8" s="1"/>
  <c r="BT579" i="8" s="1"/>
  <c r="BT580" i="8" s="1"/>
  <c r="BT581" i="8" s="1"/>
  <c r="BT582" i="8" s="1"/>
  <c r="BT583" i="8" s="1"/>
  <c r="BT584" i="8" s="1"/>
  <c r="BT585" i="8" s="1"/>
  <c r="BT586" i="8" s="1"/>
  <c r="BT587" i="8" s="1"/>
  <c r="BT588" i="8" s="1"/>
  <c r="BT589" i="8" s="1"/>
  <c r="BT590" i="8" s="1"/>
  <c r="BT591" i="8" s="1"/>
  <c r="BT592" i="8" s="1"/>
  <c r="BT593" i="8" s="1"/>
  <c r="BT594" i="8" s="1"/>
  <c r="BT595" i="8" s="1"/>
  <c r="BT596" i="8" s="1"/>
  <c r="BT597" i="8" s="1"/>
  <c r="BT598" i="8" s="1"/>
  <c r="BT599" i="8" s="1"/>
  <c r="BT600" i="8" s="1"/>
  <c r="BT601" i="8" s="1"/>
  <c r="BT602" i="8" s="1"/>
  <c r="BT603" i="8" s="1"/>
  <c r="BT604" i="8" s="1"/>
  <c r="BT605" i="8" s="1"/>
  <c r="BT606" i="8" s="1"/>
  <c r="BT607" i="8" s="1"/>
  <c r="BT608" i="8" s="1"/>
  <c r="BT609" i="8" s="1"/>
  <c r="BT610" i="8" s="1"/>
  <c r="BT611" i="8" s="1"/>
  <c r="BT612" i="8" s="1"/>
  <c r="BT613" i="8" s="1"/>
  <c r="BT614" i="8" s="1"/>
  <c r="BT615" i="8" s="1"/>
  <c r="BT616" i="8" s="1"/>
  <c r="BT617" i="8" s="1"/>
  <c r="BT618" i="8" s="1"/>
  <c r="BT619" i="8" s="1"/>
  <c r="BT620" i="8" s="1"/>
  <c r="BT621" i="8" s="1"/>
  <c r="BT622" i="8" s="1"/>
  <c r="BT623" i="8" s="1"/>
  <c r="BT624" i="8" s="1"/>
  <c r="BT625" i="8" s="1"/>
  <c r="BT626" i="8" s="1"/>
  <c r="BT627" i="8" s="1"/>
  <c r="BT628" i="8" s="1"/>
  <c r="BT629" i="8" s="1"/>
  <c r="BT630" i="8" s="1"/>
  <c r="BT631" i="8" s="1"/>
  <c r="BT632" i="8" s="1"/>
  <c r="BT633" i="8" s="1"/>
  <c r="BT634" i="8" s="1"/>
  <c r="BT635" i="8" s="1"/>
  <c r="BT636" i="8" s="1"/>
  <c r="BT637" i="8" s="1"/>
  <c r="BT638" i="8" s="1"/>
  <c r="BT639" i="8" s="1"/>
  <c r="BT640" i="8" s="1"/>
  <c r="BT641" i="8" s="1"/>
  <c r="BT642" i="8" s="1"/>
  <c r="BT643" i="8" s="1"/>
  <c r="BT644" i="8" s="1"/>
  <c r="BT645" i="8" s="1"/>
  <c r="BT646" i="8" s="1"/>
  <c r="BT647" i="8" s="1"/>
  <c r="BT648" i="8" s="1"/>
  <c r="BT649" i="8" s="1"/>
  <c r="BT650" i="8" s="1"/>
  <c r="BT651" i="8" s="1"/>
  <c r="BT652" i="8" s="1"/>
  <c r="BT653" i="8" s="1"/>
  <c r="BT654" i="8" s="1"/>
  <c r="BT655" i="8" s="1"/>
  <c r="BT656" i="8" s="1"/>
  <c r="BT657" i="8" s="1"/>
  <c r="BT658" i="8" s="1"/>
  <c r="BT659" i="8" s="1"/>
  <c r="BT660" i="8" s="1"/>
  <c r="BT661" i="8" s="1"/>
  <c r="BT662" i="8" s="1"/>
  <c r="BT663" i="8" s="1"/>
  <c r="BT664" i="8" s="1"/>
  <c r="BT665" i="8" s="1"/>
  <c r="BT666" i="8" s="1"/>
  <c r="BT667" i="8" s="1"/>
  <c r="BT668" i="8" s="1"/>
  <c r="BT669" i="8" s="1"/>
  <c r="BT670" i="8" s="1"/>
  <c r="BT671" i="8" s="1"/>
  <c r="BT672" i="8" s="1"/>
  <c r="BT673" i="8" s="1"/>
  <c r="BT674" i="8" s="1"/>
  <c r="BT675" i="8" s="1"/>
  <c r="BT676" i="8" s="1"/>
  <c r="BT677" i="8" s="1"/>
  <c r="BT678" i="8" s="1"/>
  <c r="BT679" i="8" s="1"/>
  <c r="BT680" i="8" s="1"/>
  <c r="BT681" i="8" s="1"/>
  <c r="BT682" i="8" s="1"/>
  <c r="BT683" i="8" s="1"/>
  <c r="BT684" i="8" s="1"/>
  <c r="BT685" i="8" s="1"/>
  <c r="BT686" i="8" s="1"/>
  <c r="BT687" i="8" s="1"/>
  <c r="BT688" i="8" s="1"/>
  <c r="BT689" i="8" s="1"/>
  <c r="BT690" i="8" s="1"/>
  <c r="BT691" i="8" s="1"/>
  <c r="BT692" i="8" s="1"/>
  <c r="BT693" i="8" s="1"/>
  <c r="BT694" i="8" s="1"/>
  <c r="BT695" i="8" s="1"/>
  <c r="BT696" i="8" s="1"/>
  <c r="BT697" i="8" s="1"/>
  <c r="BT698" i="8" s="1"/>
  <c r="BT699" i="8" s="1"/>
  <c r="BT700" i="8" s="1"/>
  <c r="BT701" i="8" s="1"/>
  <c r="BT702" i="8" s="1"/>
  <c r="BT703" i="8" s="1"/>
  <c r="BT704" i="8" s="1"/>
  <c r="BT705" i="8" s="1"/>
  <c r="BT706" i="8" s="1"/>
  <c r="BT707" i="8" s="1"/>
  <c r="BT708" i="8" s="1"/>
  <c r="BT709" i="8" s="1"/>
  <c r="BT710" i="8" s="1"/>
  <c r="BT711" i="8" s="1"/>
  <c r="BT712" i="8" s="1"/>
  <c r="BT713" i="8" s="1"/>
  <c r="BT714" i="8" s="1"/>
  <c r="BT715" i="8" s="1"/>
  <c r="BT716" i="8" s="1"/>
  <c r="BT717" i="8" s="1"/>
  <c r="BT718" i="8" s="1"/>
  <c r="BT719" i="8" s="1"/>
  <c r="BT720" i="8" s="1"/>
  <c r="BT721" i="8" s="1"/>
  <c r="BT722" i="8" s="1"/>
  <c r="BT723" i="8" s="1"/>
  <c r="BT724" i="8" s="1"/>
  <c r="BT725" i="8" s="1"/>
  <c r="BT726" i="8" s="1"/>
  <c r="BT727" i="8" s="1"/>
  <c r="BT728" i="8" s="1"/>
  <c r="BT729" i="8" s="1"/>
  <c r="BT730" i="8" s="1"/>
  <c r="BT731" i="8" s="1"/>
  <c r="BT732" i="8" s="1"/>
  <c r="BT733" i="8" s="1"/>
  <c r="BT734" i="8" s="1"/>
  <c r="BT735" i="8" s="1"/>
  <c r="BT736" i="8" s="1"/>
  <c r="BT737" i="8" s="1"/>
  <c r="BT738" i="8" s="1"/>
  <c r="BT739" i="8" s="1"/>
  <c r="BT740" i="8" s="1"/>
  <c r="BT741" i="8" s="1"/>
  <c r="BT742" i="8" s="1"/>
  <c r="BT743" i="8" s="1"/>
  <c r="BT744" i="8" s="1"/>
  <c r="BT745" i="8" s="1"/>
  <c r="BT746" i="8" s="1"/>
  <c r="BT747" i="8" s="1"/>
  <c r="BT748" i="8" s="1"/>
  <c r="BT749" i="8" s="1"/>
  <c r="BT750" i="8" s="1"/>
  <c r="BT751" i="8" s="1"/>
  <c r="BT752" i="8" s="1"/>
  <c r="BT753" i="8" s="1"/>
  <c r="BT754" i="8" s="1"/>
  <c r="BT755" i="8" s="1"/>
  <c r="BT756" i="8" s="1"/>
  <c r="BT757" i="8" s="1"/>
  <c r="BT758" i="8" s="1"/>
  <c r="BT759" i="8" s="1"/>
  <c r="BT760" i="8" s="1"/>
  <c r="BT761" i="8" s="1"/>
  <c r="BT762" i="8" s="1"/>
  <c r="BT763" i="8" s="1"/>
  <c r="BT764" i="8" s="1"/>
  <c r="BT765" i="8" s="1"/>
  <c r="BT766" i="8" s="1"/>
  <c r="BT767" i="8" s="1"/>
  <c r="BT768" i="8" s="1"/>
  <c r="BT769" i="8" s="1"/>
  <c r="BT770" i="8" s="1"/>
  <c r="BT771" i="8" s="1"/>
  <c r="BT772" i="8" s="1"/>
  <c r="BT773" i="8" s="1"/>
  <c r="BT774" i="8" s="1"/>
  <c r="BT775" i="8" s="1"/>
  <c r="BT776" i="8" s="1"/>
  <c r="BT777" i="8" s="1"/>
  <c r="BT778" i="8" s="1"/>
  <c r="BT779" i="8" s="1"/>
  <c r="BT780" i="8" s="1"/>
  <c r="BT781" i="8" s="1"/>
  <c r="BT782" i="8" s="1"/>
  <c r="BT783" i="8" s="1"/>
  <c r="BT784" i="8" s="1"/>
  <c r="BT785" i="8" s="1"/>
  <c r="BT786" i="8" s="1"/>
  <c r="BT787" i="8" s="1"/>
  <c r="BT788" i="8" s="1"/>
  <c r="BT789" i="8" s="1"/>
  <c r="BT790" i="8" s="1"/>
  <c r="BT791" i="8" s="1"/>
  <c r="BT792" i="8" s="1"/>
  <c r="BT793" i="8" s="1"/>
  <c r="BT794" i="8" s="1"/>
  <c r="BT795" i="8" s="1"/>
  <c r="BT796" i="8" s="1"/>
  <c r="BT797" i="8" s="1"/>
  <c r="BT798" i="8" s="1"/>
  <c r="BT799" i="8" s="1"/>
  <c r="BT800" i="8" s="1"/>
  <c r="BT801" i="8" s="1"/>
  <c r="BT802" i="8" s="1"/>
  <c r="BT803" i="8" s="1"/>
  <c r="BT804" i="8" s="1"/>
  <c r="BT805" i="8" s="1"/>
  <c r="BT806" i="8" s="1"/>
  <c r="BT807" i="8" s="1"/>
  <c r="BT808" i="8" s="1"/>
  <c r="BT809" i="8" s="1"/>
  <c r="BT810" i="8" s="1"/>
  <c r="BT811" i="8" s="1"/>
  <c r="BT812" i="8" s="1"/>
  <c r="BT813" i="8" s="1"/>
  <c r="BT814" i="8" s="1"/>
  <c r="BT815" i="8" s="1"/>
  <c r="BT816" i="8" s="1"/>
  <c r="BT817" i="8" s="1"/>
  <c r="BT818" i="8" s="1"/>
  <c r="BT819" i="8" s="1"/>
  <c r="BT820" i="8" s="1"/>
  <c r="BT821" i="8" s="1"/>
  <c r="BT822" i="8" s="1"/>
  <c r="BT823" i="8" s="1"/>
  <c r="BT824" i="8" s="1"/>
  <c r="BT825" i="8" s="1"/>
  <c r="BT826" i="8" s="1"/>
  <c r="BT827" i="8" s="1"/>
  <c r="BT828" i="8" s="1"/>
  <c r="BT829" i="8" s="1"/>
  <c r="BT830" i="8" s="1"/>
  <c r="BT831" i="8" s="1"/>
  <c r="BT832" i="8" s="1"/>
  <c r="BT833" i="8" s="1"/>
  <c r="BT834" i="8" s="1"/>
  <c r="BT835" i="8" s="1"/>
  <c r="BT836" i="8" s="1"/>
  <c r="BT837" i="8" s="1"/>
  <c r="BT838" i="8" s="1"/>
  <c r="BT839" i="8" s="1"/>
  <c r="BT840" i="8" s="1"/>
  <c r="BT841" i="8" s="1"/>
  <c r="BT842" i="8" s="1"/>
  <c r="BT843" i="8" s="1"/>
  <c r="BT844" i="8" s="1"/>
  <c r="BT845" i="8" s="1"/>
  <c r="BT846" i="8" s="1"/>
  <c r="BT847" i="8" s="1"/>
  <c r="BT848" i="8" s="1"/>
  <c r="BT849" i="8" s="1"/>
  <c r="BT850" i="8" s="1"/>
  <c r="BT851" i="8" s="1"/>
  <c r="BT852" i="8" s="1"/>
  <c r="BT853" i="8" s="1"/>
  <c r="BT854" i="8" s="1"/>
  <c r="BT855" i="8" s="1"/>
  <c r="BT856" i="8" s="1"/>
  <c r="BT857" i="8" s="1"/>
  <c r="BT858" i="8" s="1"/>
  <c r="BT859" i="8" s="1"/>
  <c r="BT860" i="8" s="1"/>
  <c r="BT861" i="8" s="1"/>
  <c r="BT862" i="8" s="1"/>
  <c r="BT863" i="8" s="1"/>
  <c r="BT864" i="8" s="1"/>
  <c r="BT865" i="8" s="1"/>
  <c r="BT866" i="8" s="1"/>
  <c r="BT867" i="8" s="1"/>
  <c r="BT868" i="8" s="1"/>
  <c r="BT869" i="8" s="1"/>
  <c r="BT870" i="8" s="1"/>
  <c r="BT871" i="8" s="1"/>
  <c r="BT872" i="8" s="1"/>
  <c r="BT873" i="8" s="1"/>
  <c r="BT874" i="8" s="1"/>
  <c r="BT875" i="8" s="1"/>
  <c r="BT876" i="8" s="1"/>
  <c r="BT877" i="8" s="1"/>
  <c r="BT878" i="8" s="1"/>
  <c r="BT879" i="8" s="1"/>
  <c r="BT880" i="8" s="1"/>
  <c r="BT881" i="8" s="1"/>
  <c r="BT882" i="8" s="1"/>
  <c r="BT883" i="8" s="1"/>
  <c r="BT884" i="8" s="1"/>
  <c r="BT885" i="8" s="1"/>
  <c r="BT886" i="8" s="1"/>
  <c r="BT887" i="8" s="1"/>
  <c r="BT888" i="8" s="1"/>
  <c r="BT889" i="8" s="1"/>
  <c r="BT890" i="8" s="1"/>
  <c r="BT891" i="8" s="1"/>
  <c r="BT892" i="8" s="1"/>
  <c r="BT893" i="8" s="1"/>
  <c r="BT894" i="8" s="1"/>
  <c r="BT895" i="8" s="1"/>
  <c r="BT896" i="8" s="1"/>
  <c r="BT897" i="8" s="1"/>
  <c r="BT898" i="8" s="1"/>
  <c r="BT899" i="8" s="1"/>
  <c r="BT900" i="8" s="1"/>
  <c r="BT901" i="8" s="1"/>
  <c r="BT902" i="8" s="1"/>
  <c r="BT903" i="8" s="1"/>
  <c r="BT904" i="8" s="1"/>
  <c r="BT905" i="8" s="1"/>
  <c r="BT906" i="8" s="1"/>
  <c r="BT907" i="8" s="1"/>
  <c r="BT908" i="8" s="1"/>
  <c r="BT909" i="8" s="1"/>
  <c r="BT910" i="8" s="1"/>
  <c r="BT911" i="8" s="1"/>
  <c r="BT912" i="8" s="1"/>
  <c r="BT913" i="8" s="1"/>
  <c r="BT914" i="8" s="1"/>
  <c r="BT915" i="8" s="1"/>
  <c r="BT916" i="8" s="1"/>
  <c r="BT917" i="8" s="1"/>
  <c r="BT918" i="8" s="1"/>
  <c r="BT919" i="8" s="1"/>
  <c r="BT920" i="8" s="1"/>
  <c r="BT921" i="8" s="1"/>
  <c r="BT922" i="8" s="1"/>
  <c r="BT923" i="8" s="1"/>
  <c r="BT924" i="8" s="1"/>
  <c r="BT925" i="8" s="1"/>
  <c r="BT926" i="8" s="1"/>
  <c r="BT927" i="8" s="1"/>
  <c r="BT928" i="8" s="1"/>
  <c r="BT929" i="8" s="1"/>
  <c r="BT930" i="8" s="1"/>
  <c r="BT931" i="8" s="1"/>
  <c r="BT932" i="8" s="1"/>
  <c r="BT933" i="8" s="1"/>
  <c r="BT934" i="8" s="1"/>
  <c r="BT935" i="8" s="1"/>
  <c r="BT936" i="8" s="1"/>
  <c r="BT937" i="8" s="1"/>
  <c r="BT938" i="8" s="1"/>
  <c r="BT939" i="8" s="1"/>
  <c r="BT940" i="8" s="1"/>
  <c r="BT941" i="8" s="1"/>
  <c r="BT942" i="8" s="1"/>
  <c r="BT943" i="8" s="1"/>
  <c r="BT944" i="8" s="1"/>
  <c r="BT945" i="8" s="1"/>
  <c r="BT946" i="8" s="1"/>
  <c r="BT947" i="8" s="1"/>
  <c r="BT948" i="8" s="1"/>
  <c r="BT949" i="8" s="1"/>
  <c r="BT950" i="8" s="1"/>
  <c r="BT951" i="8" s="1"/>
  <c r="BT952" i="8" s="1"/>
  <c r="BT953" i="8" s="1"/>
  <c r="BT954" i="8" s="1"/>
  <c r="BT955" i="8" s="1"/>
  <c r="BT956" i="8" s="1"/>
  <c r="BT957" i="8" s="1"/>
  <c r="BT958" i="8" s="1"/>
  <c r="BT959" i="8" s="1"/>
  <c r="BT960" i="8" s="1"/>
  <c r="BT961" i="8" s="1"/>
  <c r="BT962" i="8" s="1"/>
  <c r="BT963" i="8" s="1"/>
  <c r="BT964" i="8" s="1"/>
  <c r="BT965" i="8" s="1"/>
  <c r="BT966" i="8" s="1"/>
  <c r="BT967" i="8" s="1"/>
  <c r="BT968" i="8" s="1"/>
  <c r="BT969" i="8" s="1"/>
  <c r="BT970" i="8" s="1"/>
  <c r="BT971" i="8" s="1"/>
  <c r="BT972" i="8" s="1"/>
  <c r="BT973" i="8" s="1"/>
  <c r="BT974" i="8" s="1"/>
  <c r="BT975" i="8" s="1"/>
  <c r="BT976" i="8" s="1"/>
  <c r="BT977" i="8" s="1"/>
  <c r="BT978" i="8" s="1"/>
  <c r="BT979" i="8" s="1"/>
  <c r="BT980" i="8" s="1"/>
  <c r="BT981" i="8" s="1"/>
  <c r="BT982" i="8" s="1"/>
  <c r="BT983" i="8" s="1"/>
  <c r="BT984" i="8" s="1"/>
  <c r="BT985" i="8" s="1"/>
  <c r="BT986" i="8" s="1"/>
  <c r="BT987" i="8" s="1"/>
  <c r="BT988" i="8" s="1"/>
  <c r="BT989" i="8" s="1"/>
  <c r="BT990" i="8" s="1"/>
  <c r="BT991" i="8" s="1"/>
  <c r="BT992" i="8" s="1"/>
  <c r="BT993" i="8" s="1"/>
  <c r="BT994" i="8" s="1"/>
  <c r="BT995" i="8" s="1"/>
  <c r="BT996" i="8" s="1"/>
  <c r="BT997" i="8" s="1"/>
  <c r="BT998" i="8" s="1"/>
  <c r="BT999" i="8" s="1"/>
  <c r="BT1000" i="8" s="1"/>
  <c r="BT1001" i="8" s="1"/>
  <c r="BT1002" i="8" s="1"/>
  <c r="BT1003" i="8" s="1"/>
  <c r="BT1004" i="8" s="1"/>
  <c r="BT1005" i="8" s="1"/>
  <c r="BT1006" i="8" s="1"/>
  <c r="BT1007" i="8" s="1"/>
  <c r="BU65" i="8"/>
  <c r="BU66" i="8" s="1"/>
  <c r="BU67" i="8" s="1"/>
  <c r="BU68" i="8" s="1"/>
  <c r="BU69" i="8" s="1"/>
  <c r="BU70" i="8" s="1"/>
  <c r="BU71" i="8" s="1"/>
  <c r="BU72" i="8" s="1"/>
  <c r="BU73" i="8" s="1"/>
  <c r="BU74" i="8" s="1"/>
  <c r="BU75" i="8" s="1"/>
  <c r="BU76" i="8" s="1"/>
  <c r="BU77" i="8" s="1"/>
  <c r="BU78" i="8" s="1"/>
  <c r="BU79" i="8" s="1"/>
  <c r="BU80" i="8" s="1"/>
  <c r="BU81" i="8" s="1"/>
  <c r="BU82" i="8" s="1"/>
  <c r="BU83" i="8" s="1"/>
  <c r="BU84" i="8" s="1"/>
  <c r="BU85" i="8" s="1"/>
  <c r="BU86" i="8" s="1"/>
  <c r="BU87" i="8" s="1"/>
  <c r="BU88" i="8" s="1"/>
  <c r="BU89" i="8" s="1"/>
  <c r="BU90" i="8" s="1"/>
  <c r="BU91" i="8" s="1"/>
  <c r="BU92" i="8" s="1"/>
  <c r="BU93" i="8" s="1"/>
  <c r="BU94" i="8" s="1"/>
  <c r="BU95" i="8" s="1"/>
  <c r="BU96" i="8" s="1"/>
  <c r="BU97" i="8" s="1"/>
  <c r="BU98" i="8" s="1"/>
  <c r="BU99" i="8" s="1"/>
  <c r="BU100" i="8" s="1"/>
  <c r="BU101" i="8" s="1"/>
  <c r="BU102" i="8" s="1"/>
  <c r="BU103" i="8" s="1"/>
  <c r="BU104" i="8" s="1"/>
  <c r="BU105" i="8" s="1"/>
  <c r="BU106" i="8" s="1"/>
  <c r="BU107" i="8" s="1"/>
  <c r="BU108" i="8" s="1"/>
  <c r="BU109" i="8" s="1"/>
  <c r="BU110" i="8" s="1"/>
  <c r="BU111" i="8" s="1"/>
  <c r="BU112" i="8" s="1"/>
  <c r="BU113" i="8" s="1"/>
  <c r="BU114" i="8" s="1"/>
  <c r="BU115" i="8" s="1"/>
  <c r="BU116" i="8" s="1"/>
  <c r="BU117" i="8" s="1"/>
  <c r="BU118" i="8" s="1"/>
  <c r="BU119" i="8" s="1"/>
  <c r="BU120" i="8" s="1"/>
  <c r="BU121" i="8" s="1"/>
  <c r="BU122" i="8" s="1"/>
  <c r="BU123" i="8" s="1"/>
  <c r="BU124" i="8" s="1"/>
  <c r="BU125" i="8" s="1"/>
  <c r="BU126" i="8" s="1"/>
  <c r="BU127" i="8" s="1"/>
  <c r="BU128" i="8" s="1"/>
  <c r="BU129" i="8" s="1"/>
  <c r="BU130" i="8" s="1"/>
  <c r="BU131" i="8" s="1"/>
  <c r="BU132" i="8" s="1"/>
  <c r="BU133" i="8" s="1"/>
  <c r="BU134" i="8" s="1"/>
  <c r="BU135" i="8" s="1"/>
  <c r="BU136" i="8" s="1"/>
  <c r="BU137" i="8" s="1"/>
  <c r="BU138" i="8" s="1"/>
  <c r="BU139" i="8" s="1"/>
  <c r="BU140" i="8" s="1"/>
  <c r="BU141" i="8" s="1"/>
  <c r="BU142" i="8" s="1"/>
  <c r="BU143" i="8" s="1"/>
  <c r="BU144" i="8" s="1"/>
  <c r="BU145" i="8" s="1"/>
  <c r="BU146" i="8" s="1"/>
  <c r="BU147" i="8" s="1"/>
  <c r="BU148" i="8" s="1"/>
  <c r="BU149" i="8" s="1"/>
  <c r="BU150" i="8" s="1"/>
  <c r="BU151" i="8" s="1"/>
  <c r="BU152" i="8" s="1"/>
  <c r="BU153" i="8" s="1"/>
  <c r="BU154" i="8" s="1"/>
  <c r="BU155" i="8" s="1"/>
  <c r="BU156" i="8" s="1"/>
  <c r="BU157" i="8" s="1"/>
  <c r="BU158" i="8" s="1"/>
  <c r="BU159" i="8" s="1"/>
  <c r="BU160" i="8" s="1"/>
  <c r="BU161" i="8" s="1"/>
  <c r="BU162" i="8" s="1"/>
  <c r="BU163" i="8" s="1"/>
  <c r="BU164" i="8" s="1"/>
  <c r="BU165" i="8" s="1"/>
  <c r="BU166" i="8" s="1"/>
  <c r="BU167" i="8" s="1"/>
  <c r="BU168" i="8" s="1"/>
  <c r="BU169" i="8" s="1"/>
  <c r="BU170" i="8" s="1"/>
  <c r="BU171" i="8" s="1"/>
  <c r="BU172" i="8" s="1"/>
  <c r="BU173" i="8" s="1"/>
  <c r="BU174" i="8" s="1"/>
  <c r="BU175" i="8" s="1"/>
  <c r="BU176" i="8" s="1"/>
  <c r="BU177" i="8" s="1"/>
  <c r="BU178" i="8" s="1"/>
  <c r="BU179" i="8" s="1"/>
  <c r="BU180" i="8" s="1"/>
  <c r="BU181" i="8" s="1"/>
  <c r="BU182" i="8" s="1"/>
  <c r="BU183" i="8" s="1"/>
  <c r="BU184" i="8" s="1"/>
  <c r="BU185" i="8" s="1"/>
  <c r="BU186" i="8" s="1"/>
  <c r="BU187" i="8" s="1"/>
  <c r="BU188" i="8" s="1"/>
  <c r="BU189" i="8" s="1"/>
  <c r="BU190" i="8" s="1"/>
  <c r="BU191" i="8" s="1"/>
  <c r="BU192" i="8" s="1"/>
  <c r="BU193" i="8" s="1"/>
  <c r="BU194" i="8" s="1"/>
  <c r="BU195" i="8" s="1"/>
  <c r="BU196" i="8" s="1"/>
  <c r="BU197" i="8" s="1"/>
  <c r="BU198" i="8" s="1"/>
  <c r="BU199" i="8" s="1"/>
  <c r="BU200" i="8" s="1"/>
  <c r="BU201" i="8" s="1"/>
  <c r="BU202" i="8" s="1"/>
  <c r="BU203" i="8" s="1"/>
  <c r="BU204" i="8" s="1"/>
  <c r="BU205" i="8" s="1"/>
  <c r="BU206" i="8" s="1"/>
  <c r="BU207" i="8" s="1"/>
  <c r="BU208" i="8" s="1"/>
  <c r="BU209" i="8" s="1"/>
  <c r="BU210" i="8" s="1"/>
  <c r="BU211" i="8" s="1"/>
  <c r="BU212" i="8" s="1"/>
  <c r="BU213" i="8" s="1"/>
  <c r="BU214" i="8" s="1"/>
  <c r="BU215" i="8" s="1"/>
  <c r="BU216" i="8" s="1"/>
  <c r="BU217" i="8" s="1"/>
  <c r="BU218" i="8" s="1"/>
  <c r="BU219" i="8" s="1"/>
  <c r="BU220" i="8" s="1"/>
  <c r="BU221" i="8" s="1"/>
  <c r="BU222" i="8" s="1"/>
  <c r="BU223" i="8" s="1"/>
  <c r="BU224" i="8" s="1"/>
  <c r="BU225" i="8" s="1"/>
  <c r="BU226" i="8" s="1"/>
  <c r="BU227" i="8" s="1"/>
  <c r="BU228" i="8" s="1"/>
  <c r="BU229" i="8" s="1"/>
  <c r="BU230" i="8" s="1"/>
  <c r="BU231" i="8" s="1"/>
  <c r="BU232" i="8" s="1"/>
  <c r="BU233" i="8" s="1"/>
  <c r="BU234" i="8" s="1"/>
  <c r="BU235" i="8" s="1"/>
  <c r="BU236" i="8" s="1"/>
  <c r="BU237" i="8" s="1"/>
  <c r="BU238" i="8" s="1"/>
  <c r="BU239" i="8" s="1"/>
  <c r="BU240" i="8" s="1"/>
  <c r="BU241" i="8" s="1"/>
  <c r="BU242" i="8" s="1"/>
  <c r="BU243" i="8" s="1"/>
  <c r="BU244" i="8" s="1"/>
  <c r="BU245" i="8" s="1"/>
  <c r="BU246" i="8" s="1"/>
  <c r="BU247" i="8" s="1"/>
  <c r="BU248" i="8" s="1"/>
  <c r="BU249" i="8" s="1"/>
  <c r="BU250" i="8" s="1"/>
  <c r="BU251" i="8" s="1"/>
  <c r="BU252" i="8" s="1"/>
  <c r="BU253" i="8" s="1"/>
  <c r="BU254" i="8" s="1"/>
  <c r="BU255" i="8" s="1"/>
  <c r="BU256" i="8" s="1"/>
  <c r="BU257" i="8" s="1"/>
  <c r="BU258" i="8" s="1"/>
  <c r="BU259" i="8" s="1"/>
  <c r="BU260" i="8" s="1"/>
  <c r="BU261" i="8" s="1"/>
  <c r="BU262" i="8" s="1"/>
  <c r="BU263" i="8" s="1"/>
  <c r="BU264" i="8" s="1"/>
  <c r="BU265" i="8" s="1"/>
  <c r="BU266" i="8" s="1"/>
  <c r="BU267" i="8" s="1"/>
  <c r="BU268" i="8" s="1"/>
  <c r="BU269" i="8" s="1"/>
  <c r="BU270" i="8" s="1"/>
  <c r="BU271" i="8" s="1"/>
  <c r="BU272" i="8" s="1"/>
  <c r="BU273" i="8" s="1"/>
  <c r="BU274" i="8" s="1"/>
  <c r="BU275" i="8" s="1"/>
  <c r="BU276" i="8" s="1"/>
  <c r="BU277" i="8" s="1"/>
  <c r="BU278" i="8" s="1"/>
  <c r="BU279" i="8" s="1"/>
  <c r="BU280" i="8" s="1"/>
  <c r="BU281" i="8" s="1"/>
  <c r="BU282" i="8" s="1"/>
  <c r="BU283" i="8" s="1"/>
  <c r="BU284" i="8" s="1"/>
  <c r="BU285" i="8" s="1"/>
  <c r="BU286" i="8" s="1"/>
  <c r="BU287" i="8" s="1"/>
  <c r="BU288" i="8" s="1"/>
  <c r="BU289" i="8" s="1"/>
  <c r="BU290" i="8" s="1"/>
  <c r="BU291" i="8" s="1"/>
  <c r="BU292" i="8" s="1"/>
  <c r="BU293" i="8" s="1"/>
  <c r="BU294" i="8" s="1"/>
  <c r="BU295" i="8" s="1"/>
  <c r="BU296" i="8" s="1"/>
  <c r="BU297" i="8" s="1"/>
  <c r="BU298" i="8" s="1"/>
  <c r="BU299" i="8" s="1"/>
  <c r="BU300" i="8" s="1"/>
  <c r="BU301" i="8" s="1"/>
  <c r="BU302" i="8" s="1"/>
  <c r="BU303" i="8" s="1"/>
  <c r="BU304" i="8" s="1"/>
  <c r="BU305" i="8" s="1"/>
  <c r="BU306" i="8" s="1"/>
  <c r="BU307" i="8" s="1"/>
  <c r="BU308" i="8" s="1"/>
  <c r="BU309" i="8" s="1"/>
  <c r="BU310" i="8" s="1"/>
  <c r="BU311" i="8" s="1"/>
  <c r="BU312" i="8" s="1"/>
  <c r="BU313" i="8" s="1"/>
  <c r="BU314" i="8" s="1"/>
  <c r="BU315" i="8" s="1"/>
  <c r="BU316" i="8" s="1"/>
  <c r="BU317" i="8" s="1"/>
  <c r="BU318" i="8" s="1"/>
  <c r="BU319" i="8" s="1"/>
  <c r="BU320" i="8" s="1"/>
  <c r="BU321" i="8" s="1"/>
  <c r="BU322" i="8" s="1"/>
  <c r="BU323" i="8" s="1"/>
  <c r="BU324" i="8" s="1"/>
  <c r="BU325" i="8" s="1"/>
  <c r="BU326" i="8" s="1"/>
  <c r="BU327" i="8" s="1"/>
  <c r="BU328" i="8" s="1"/>
  <c r="BU329" i="8" s="1"/>
  <c r="BU330" i="8" s="1"/>
  <c r="BU331" i="8" s="1"/>
  <c r="BU332" i="8" s="1"/>
  <c r="BU333" i="8" s="1"/>
  <c r="BU334" i="8" s="1"/>
  <c r="BU335" i="8" s="1"/>
  <c r="BU336" i="8" s="1"/>
  <c r="BU337" i="8" s="1"/>
  <c r="BU338" i="8" s="1"/>
  <c r="BU339" i="8" s="1"/>
  <c r="BU340" i="8" s="1"/>
  <c r="BU341" i="8" s="1"/>
  <c r="BU342" i="8" s="1"/>
  <c r="BU343" i="8" s="1"/>
  <c r="BU344" i="8" s="1"/>
  <c r="BU345" i="8" s="1"/>
  <c r="BU346" i="8" s="1"/>
  <c r="BU347" i="8" s="1"/>
  <c r="BU348" i="8" s="1"/>
  <c r="BU349" i="8" s="1"/>
  <c r="BU350" i="8" s="1"/>
  <c r="BU351" i="8" s="1"/>
  <c r="BU352" i="8" s="1"/>
  <c r="BU353" i="8" s="1"/>
  <c r="BU354" i="8" s="1"/>
  <c r="BU355" i="8" s="1"/>
  <c r="BU356" i="8" s="1"/>
  <c r="BU357" i="8" s="1"/>
  <c r="BU358" i="8" s="1"/>
  <c r="BU359" i="8" s="1"/>
  <c r="BU360" i="8" s="1"/>
  <c r="BU361" i="8" s="1"/>
  <c r="BU362" i="8" s="1"/>
  <c r="BU363" i="8" s="1"/>
  <c r="BU364" i="8" s="1"/>
  <c r="BU365" i="8" s="1"/>
  <c r="BU366" i="8" s="1"/>
  <c r="BU367" i="8" s="1"/>
  <c r="BU368" i="8" s="1"/>
  <c r="BU369" i="8" s="1"/>
  <c r="BU370" i="8" s="1"/>
  <c r="BU371" i="8" s="1"/>
  <c r="BU372" i="8" s="1"/>
  <c r="BU373" i="8" s="1"/>
  <c r="BU374" i="8" s="1"/>
  <c r="BU375" i="8" s="1"/>
  <c r="BU376" i="8" s="1"/>
  <c r="BU377" i="8" s="1"/>
  <c r="BU378" i="8" s="1"/>
  <c r="BU379" i="8" s="1"/>
  <c r="BU380" i="8" s="1"/>
  <c r="BU381" i="8" s="1"/>
  <c r="BU382" i="8" s="1"/>
  <c r="BU383" i="8" s="1"/>
  <c r="BU384" i="8" s="1"/>
  <c r="BU385" i="8" s="1"/>
  <c r="BU386" i="8" s="1"/>
  <c r="BU387" i="8" s="1"/>
  <c r="BU388" i="8" s="1"/>
  <c r="BU389" i="8" s="1"/>
  <c r="BU390" i="8" s="1"/>
  <c r="BU391" i="8" s="1"/>
  <c r="BU392" i="8" s="1"/>
  <c r="BU393" i="8" s="1"/>
  <c r="BU394" i="8" s="1"/>
  <c r="BU395" i="8" s="1"/>
  <c r="BU396" i="8" s="1"/>
  <c r="BU397" i="8" s="1"/>
  <c r="BU398" i="8" s="1"/>
  <c r="BU399" i="8" s="1"/>
  <c r="BU400" i="8" s="1"/>
  <c r="BU401" i="8" s="1"/>
  <c r="BU402" i="8" s="1"/>
  <c r="BU403" i="8" s="1"/>
  <c r="BU404" i="8" s="1"/>
  <c r="BU405" i="8" s="1"/>
  <c r="BU406" i="8" s="1"/>
  <c r="BU407" i="8" s="1"/>
  <c r="BU408" i="8" s="1"/>
  <c r="BU409" i="8" s="1"/>
  <c r="BU410" i="8" s="1"/>
  <c r="BU411" i="8" s="1"/>
  <c r="BU412" i="8" s="1"/>
  <c r="BU413" i="8" s="1"/>
  <c r="BU414" i="8" s="1"/>
  <c r="BU415" i="8" s="1"/>
  <c r="BU416" i="8" s="1"/>
  <c r="BU417" i="8" s="1"/>
  <c r="BU418" i="8" s="1"/>
  <c r="BU419" i="8" s="1"/>
  <c r="BU420" i="8" s="1"/>
  <c r="BU421" i="8" s="1"/>
  <c r="BU422" i="8" s="1"/>
  <c r="BU423" i="8" s="1"/>
  <c r="BU424" i="8" s="1"/>
  <c r="BU425" i="8" s="1"/>
  <c r="BU426" i="8" s="1"/>
  <c r="BU427" i="8" s="1"/>
  <c r="BU428" i="8" s="1"/>
  <c r="BU429" i="8" s="1"/>
  <c r="BU430" i="8" s="1"/>
  <c r="BU431" i="8" s="1"/>
  <c r="BU432" i="8" s="1"/>
  <c r="BU433" i="8" s="1"/>
  <c r="BU434" i="8" s="1"/>
  <c r="BU435" i="8" s="1"/>
  <c r="BU436" i="8" s="1"/>
  <c r="BU437" i="8" s="1"/>
  <c r="BU438" i="8" s="1"/>
  <c r="BU439" i="8" s="1"/>
  <c r="BU440" i="8" s="1"/>
  <c r="BU441" i="8" s="1"/>
  <c r="BU442" i="8" s="1"/>
  <c r="BU443" i="8" s="1"/>
  <c r="BU444" i="8" s="1"/>
  <c r="BU445" i="8" s="1"/>
  <c r="BU446" i="8" s="1"/>
  <c r="BU447" i="8" s="1"/>
  <c r="BU448" i="8" s="1"/>
  <c r="BU449" i="8" s="1"/>
  <c r="BU450" i="8" s="1"/>
  <c r="BU451" i="8" s="1"/>
  <c r="BU452" i="8" s="1"/>
  <c r="BU453" i="8" s="1"/>
  <c r="BU454" i="8" s="1"/>
  <c r="BU455" i="8" s="1"/>
  <c r="BU456" i="8" s="1"/>
  <c r="BU457" i="8" s="1"/>
  <c r="BU458" i="8" s="1"/>
  <c r="BU459" i="8" s="1"/>
  <c r="BU460" i="8" s="1"/>
  <c r="BU461" i="8" s="1"/>
  <c r="BU462" i="8" s="1"/>
  <c r="BU463" i="8" s="1"/>
  <c r="BU464" i="8" s="1"/>
  <c r="BU465" i="8" s="1"/>
  <c r="BU466" i="8" s="1"/>
  <c r="BU467" i="8" s="1"/>
  <c r="BU468" i="8" s="1"/>
  <c r="BU469" i="8" s="1"/>
  <c r="BU470" i="8" s="1"/>
  <c r="BU471" i="8" s="1"/>
  <c r="BU472" i="8" s="1"/>
  <c r="BU473" i="8" s="1"/>
  <c r="BU474" i="8" s="1"/>
  <c r="BU475" i="8" s="1"/>
  <c r="BU476" i="8" s="1"/>
  <c r="BU477" i="8" s="1"/>
  <c r="BU478" i="8" s="1"/>
  <c r="BU479" i="8" s="1"/>
  <c r="BU480" i="8" s="1"/>
  <c r="BU481" i="8" s="1"/>
  <c r="BU482" i="8" s="1"/>
  <c r="BU483" i="8" s="1"/>
  <c r="BU484" i="8" s="1"/>
  <c r="BU485" i="8" s="1"/>
  <c r="BU486" i="8" s="1"/>
  <c r="BU487" i="8" s="1"/>
  <c r="BU488" i="8" s="1"/>
  <c r="BU489" i="8" s="1"/>
  <c r="BU490" i="8" s="1"/>
  <c r="BU491" i="8" s="1"/>
  <c r="BU492" i="8" s="1"/>
  <c r="BU493" i="8" s="1"/>
  <c r="BU494" i="8" s="1"/>
  <c r="BU495" i="8" s="1"/>
  <c r="BU496" i="8" s="1"/>
  <c r="BU497" i="8" s="1"/>
  <c r="BU498" i="8" s="1"/>
  <c r="BU499" i="8" s="1"/>
  <c r="BU500" i="8" s="1"/>
  <c r="BU501" i="8" s="1"/>
  <c r="BU502" i="8" s="1"/>
  <c r="BU503" i="8" s="1"/>
  <c r="BU504" i="8" s="1"/>
  <c r="BU505" i="8" s="1"/>
  <c r="BU506" i="8" s="1"/>
  <c r="BU507" i="8" s="1"/>
  <c r="BU508" i="8" s="1"/>
  <c r="BU509" i="8" s="1"/>
  <c r="BU510" i="8" s="1"/>
  <c r="BU511" i="8" s="1"/>
  <c r="BU512" i="8" s="1"/>
  <c r="BU513" i="8" s="1"/>
  <c r="BU514" i="8" s="1"/>
  <c r="BU515" i="8" s="1"/>
  <c r="BU516" i="8" s="1"/>
  <c r="BU517" i="8" s="1"/>
  <c r="BU518" i="8" s="1"/>
  <c r="BU519" i="8" s="1"/>
  <c r="BU520" i="8" s="1"/>
  <c r="BU521" i="8" s="1"/>
  <c r="BU522" i="8" s="1"/>
  <c r="BU523" i="8" s="1"/>
  <c r="BU524" i="8" s="1"/>
  <c r="BU525" i="8" s="1"/>
  <c r="BU526" i="8" s="1"/>
  <c r="BU527" i="8" s="1"/>
  <c r="BU528" i="8" s="1"/>
  <c r="BU529" i="8" s="1"/>
  <c r="BU530" i="8" s="1"/>
  <c r="BU531" i="8" s="1"/>
  <c r="BU532" i="8" s="1"/>
  <c r="BU533" i="8" s="1"/>
  <c r="BU534" i="8" s="1"/>
  <c r="BU535" i="8" s="1"/>
  <c r="BU536" i="8" s="1"/>
  <c r="BU537" i="8" s="1"/>
  <c r="BU538" i="8" s="1"/>
  <c r="BU539" i="8" s="1"/>
  <c r="BU540" i="8" s="1"/>
  <c r="BU541" i="8" s="1"/>
  <c r="BU542" i="8" s="1"/>
  <c r="BU543" i="8" s="1"/>
  <c r="BU544" i="8" s="1"/>
  <c r="BU545" i="8" s="1"/>
  <c r="BU546" i="8" s="1"/>
  <c r="BU547" i="8" s="1"/>
  <c r="BU548" i="8" s="1"/>
  <c r="BU549" i="8" s="1"/>
  <c r="BU550" i="8" s="1"/>
  <c r="BU551" i="8" s="1"/>
  <c r="BU552" i="8" s="1"/>
  <c r="BU553" i="8" s="1"/>
  <c r="BU554" i="8" s="1"/>
  <c r="BU555" i="8" s="1"/>
  <c r="BU556" i="8" s="1"/>
  <c r="BU557" i="8" s="1"/>
  <c r="BU558" i="8" s="1"/>
  <c r="BU559" i="8" s="1"/>
  <c r="BU560" i="8" s="1"/>
  <c r="BU561" i="8" s="1"/>
  <c r="BU562" i="8" s="1"/>
  <c r="BU563" i="8" s="1"/>
  <c r="BU564" i="8" s="1"/>
  <c r="BU565" i="8" s="1"/>
  <c r="BU566" i="8" s="1"/>
  <c r="BU567" i="8" s="1"/>
  <c r="BU568" i="8" s="1"/>
  <c r="BU569" i="8" s="1"/>
  <c r="BU570" i="8" s="1"/>
  <c r="BU571" i="8" s="1"/>
  <c r="BU572" i="8" s="1"/>
  <c r="BU573" i="8" s="1"/>
  <c r="BU574" i="8" s="1"/>
  <c r="BU575" i="8" s="1"/>
  <c r="BU576" i="8" s="1"/>
  <c r="BU577" i="8" s="1"/>
  <c r="BU578" i="8" s="1"/>
  <c r="BU579" i="8" s="1"/>
  <c r="BU580" i="8" s="1"/>
  <c r="BU581" i="8" s="1"/>
  <c r="BU582" i="8" s="1"/>
  <c r="BU583" i="8" s="1"/>
  <c r="BU584" i="8" s="1"/>
  <c r="BU585" i="8" s="1"/>
  <c r="BU586" i="8" s="1"/>
  <c r="BU587" i="8" s="1"/>
  <c r="BU588" i="8" s="1"/>
  <c r="BU589" i="8" s="1"/>
  <c r="BU590" i="8" s="1"/>
  <c r="BU591" i="8" s="1"/>
  <c r="BU592" i="8" s="1"/>
  <c r="BU593" i="8" s="1"/>
  <c r="BU594" i="8" s="1"/>
  <c r="BU595" i="8" s="1"/>
  <c r="BU596" i="8" s="1"/>
  <c r="BU597" i="8" s="1"/>
  <c r="BU598" i="8" s="1"/>
  <c r="BU599" i="8" s="1"/>
  <c r="BU600" i="8" s="1"/>
  <c r="BU601" i="8" s="1"/>
  <c r="BU602" i="8" s="1"/>
  <c r="BU603" i="8" s="1"/>
  <c r="BU604" i="8" s="1"/>
  <c r="BU605" i="8" s="1"/>
  <c r="BU606" i="8" s="1"/>
  <c r="BU607" i="8" s="1"/>
  <c r="BU608" i="8" s="1"/>
  <c r="BU609" i="8" s="1"/>
  <c r="BU610" i="8" s="1"/>
  <c r="BU611" i="8" s="1"/>
  <c r="BU612" i="8" s="1"/>
  <c r="BU613" i="8" s="1"/>
  <c r="BU614" i="8" s="1"/>
  <c r="BU615" i="8" s="1"/>
  <c r="BU616" i="8" s="1"/>
  <c r="BU617" i="8" s="1"/>
  <c r="BU618" i="8" s="1"/>
  <c r="BU619" i="8" s="1"/>
  <c r="BU620" i="8" s="1"/>
  <c r="BU621" i="8" s="1"/>
  <c r="BU622" i="8" s="1"/>
  <c r="BU623" i="8" s="1"/>
  <c r="BU624" i="8" s="1"/>
  <c r="BU625" i="8" s="1"/>
  <c r="BU626" i="8" s="1"/>
  <c r="BU627" i="8" s="1"/>
  <c r="BU628" i="8" s="1"/>
  <c r="BU629" i="8" s="1"/>
  <c r="BU630" i="8" s="1"/>
  <c r="BU631" i="8" s="1"/>
  <c r="BU632" i="8" s="1"/>
  <c r="BU633" i="8" s="1"/>
  <c r="BU634" i="8" s="1"/>
  <c r="BU635" i="8" s="1"/>
  <c r="BU636" i="8" s="1"/>
  <c r="BU637" i="8" s="1"/>
  <c r="BU638" i="8" s="1"/>
  <c r="BU639" i="8" s="1"/>
  <c r="BU640" i="8" s="1"/>
  <c r="BU641" i="8" s="1"/>
  <c r="BU642" i="8" s="1"/>
  <c r="BU643" i="8" s="1"/>
  <c r="BU644" i="8" s="1"/>
  <c r="BU645" i="8" s="1"/>
  <c r="BU646" i="8" s="1"/>
  <c r="BU647" i="8" s="1"/>
  <c r="BU648" i="8" s="1"/>
  <c r="BU649" i="8" s="1"/>
  <c r="BU650" i="8" s="1"/>
  <c r="BU651" i="8" s="1"/>
  <c r="BU652" i="8" s="1"/>
  <c r="BU653" i="8" s="1"/>
  <c r="BU654" i="8" s="1"/>
  <c r="BU655" i="8" s="1"/>
  <c r="BU656" i="8" s="1"/>
  <c r="BU657" i="8" s="1"/>
  <c r="BU658" i="8" s="1"/>
  <c r="BU659" i="8" s="1"/>
  <c r="BU660" i="8" s="1"/>
  <c r="BU661" i="8" s="1"/>
  <c r="BU662" i="8" s="1"/>
  <c r="BU663" i="8" s="1"/>
  <c r="BU664" i="8" s="1"/>
  <c r="BU665" i="8" s="1"/>
  <c r="BU666" i="8" s="1"/>
  <c r="BU667" i="8" s="1"/>
  <c r="BU668" i="8" s="1"/>
  <c r="BU669" i="8" s="1"/>
  <c r="BU670" i="8" s="1"/>
  <c r="BU671" i="8" s="1"/>
  <c r="BU672" i="8" s="1"/>
  <c r="BU673" i="8" s="1"/>
  <c r="BU674" i="8" s="1"/>
  <c r="BU675" i="8" s="1"/>
  <c r="BU676" i="8" s="1"/>
  <c r="BU677" i="8" s="1"/>
  <c r="BU678" i="8" s="1"/>
  <c r="BU679" i="8" s="1"/>
  <c r="BU680" i="8" s="1"/>
  <c r="BU681" i="8" s="1"/>
  <c r="BU682" i="8" s="1"/>
  <c r="BU683" i="8" s="1"/>
  <c r="BU684" i="8" s="1"/>
  <c r="BU685" i="8" s="1"/>
  <c r="BU686" i="8" s="1"/>
  <c r="BU687" i="8" s="1"/>
  <c r="BU688" i="8" s="1"/>
  <c r="BU689" i="8" s="1"/>
  <c r="BU690" i="8" s="1"/>
  <c r="BU691" i="8" s="1"/>
  <c r="BU692" i="8" s="1"/>
  <c r="BU693" i="8" s="1"/>
  <c r="BU694" i="8" s="1"/>
  <c r="BU695" i="8" s="1"/>
  <c r="BU696" i="8" s="1"/>
  <c r="BU697" i="8" s="1"/>
  <c r="BU698" i="8" s="1"/>
  <c r="BU699" i="8" s="1"/>
  <c r="BU700" i="8" s="1"/>
  <c r="BU701" i="8" s="1"/>
  <c r="BU702" i="8" s="1"/>
  <c r="BU703" i="8" s="1"/>
  <c r="BU704" i="8" s="1"/>
  <c r="BU705" i="8" s="1"/>
  <c r="BU706" i="8" s="1"/>
  <c r="BU707" i="8" s="1"/>
  <c r="BU708" i="8" s="1"/>
  <c r="BU709" i="8" s="1"/>
  <c r="BU710" i="8" s="1"/>
  <c r="BU711" i="8" s="1"/>
  <c r="BU712" i="8" s="1"/>
  <c r="BU713" i="8" s="1"/>
  <c r="BU714" i="8" s="1"/>
  <c r="BU715" i="8" s="1"/>
  <c r="BU716" i="8" s="1"/>
  <c r="BU717" i="8" s="1"/>
  <c r="BU718" i="8" s="1"/>
  <c r="BU719" i="8" s="1"/>
  <c r="BU720" i="8" s="1"/>
  <c r="BU721" i="8" s="1"/>
  <c r="BU722" i="8" s="1"/>
  <c r="BU723" i="8" s="1"/>
  <c r="BU724" i="8" s="1"/>
  <c r="BU725" i="8" s="1"/>
  <c r="BU726" i="8" s="1"/>
  <c r="BU727" i="8" s="1"/>
  <c r="BU728" i="8" s="1"/>
  <c r="BU729" i="8" s="1"/>
  <c r="BU730" i="8" s="1"/>
  <c r="BU731" i="8" s="1"/>
  <c r="BU732" i="8" s="1"/>
  <c r="BU733" i="8" s="1"/>
  <c r="BU734" i="8" s="1"/>
  <c r="BU735" i="8" s="1"/>
  <c r="BU736" i="8" s="1"/>
  <c r="BU737" i="8" s="1"/>
  <c r="BU738" i="8" s="1"/>
  <c r="BU739" i="8" s="1"/>
  <c r="BU740" i="8" s="1"/>
  <c r="BU741" i="8" s="1"/>
  <c r="BU742" i="8" s="1"/>
  <c r="BU743" i="8" s="1"/>
  <c r="BU744" i="8" s="1"/>
  <c r="BU745" i="8" s="1"/>
  <c r="BU746" i="8" s="1"/>
  <c r="BU747" i="8" s="1"/>
  <c r="BU748" i="8" s="1"/>
  <c r="BU749" i="8" s="1"/>
  <c r="BU750" i="8" s="1"/>
  <c r="BU751" i="8" s="1"/>
  <c r="BU752" i="8" s="1"/>
  <c r="BU753" i="8" s="1"/>
  <c r="BU754" i="8" s="1"/>
  <c r="BU755" i="8" s="1"/>
  <c r="BU756" i="8" s="1"/>
  <c r="BU757" i="8" s="1"/>
  <c r="BU758" i="8" s="1"/>
  <c r="BU759" i="8" s="1"/>
  <c r="BU760" i="8" s="1"/>
  <c r="BU761" i="8" s="1"/>
  <c r="BU762" i="8" s="1"/>
  <c r="BU763" i="8" s="1"/>
  <c r="BU764" i="8" s="1"/>
  <c r="BU765" i="8" s="1"/>
  <c r="BU766" i="8" s="1"/>
  <c r="BU767" i="8" s="1"/>
  <c r="BU768" i="8" s="1"/>
  <c r="BU769" i="8" s="1"/>
  <c r="BU770" i="8" s="1"/>
  <c r="BU771" i="8" s="1"/>
  <c r="BU772" i="8" s="1"/>
  <c r="BU773" i="8" s="1"/>
  <c r="BU774" i="8" s="1"/>
  <c r="BU775" i="8" s="1"/>
  <c r="BU776" i="8" s="1"/>
  <c r="BU777" i="8" s="1"/>
  <c r="BU778" i="8" s="1"/>
  <c r="BU779" i="8" s="1"/>
  <c r="BU780" i="8" s="1"/>
  <c r="BU781" i="8" s="1"/>
  <c r="BU782" i="8" s="1"/>
  <c r="BU783" i="8" s="1"/>
  <c r="BU784" i="8" s="1"/>
  <c r="BU785" i="8" s="1"/>
  <c r="BU786" i="8" s="1"/>
  <c r="BU787" i="8" s="1"/>
  <c r="BU788" i="8" s="1"/>
  <c r="BU789" i="8" s="1"/>
  <c r="BU790" i="8" s="1"/>
  <c r="BU791" i="8" s="1"/>
  <c r="BU792" i="8" s="1"/>
  <c r="BU793" i="8" s="1"/>
  <c r="BU794" i="8" s="1"/>
  <c r="BU795" i="8" s="1"/>
  <c r="BU796" i="8" s="1"/>
  <c r="BU797" i="8" s="1"/>
  <c r="BU798" i="8" s="1"/>
  <c r="BU799" i="8" s="1"/>
  <c r="BU800" i="8" s="1"/>
  <c r="BU801" i="8" s="1"/>
  <c r="BU802" i="8" s="1"/>
  <c r="BU803" i="8" s="1"/>
  <c r="BU804" i="8" s="1"/>
  <c r="BU805" i="8" s="1"/>
  <c r="BU806" i="8" s="1"/>
  <c r="BU807" i="8" s="1"/>
  <c r="BU808" i="8" s="1"/>
  <c r="BU809" i="8" s="1"/>
  <c r="BU810" i="8" s="1"/>
  <c r="BU811" i="8" s="1"/>
  <c r="BU812" i="8" s="1"/>
  <c r="BU813" i="8" s="1"/>
  <c r="BU814" i="8" s="1"/>
  <c r="BU815" i="8" s="1"/>
  <c r="BU816" i="8" s="1"/>
  <c r="BU817" i="8" s="1"/>
  <c r="BU818" i="8" s="1"/>
  <c r="BU819" i="8" s="1"/>
  <c r="BU820" i="8" s="1"/>
  <c r="BU821" i="8" s="1"/>
  <c r="BU822" i="8" s="1"/>
  <c r="BU823" i="8" s="1"/>
  <c r="BU824" i="8" s="1"/>
  <c r="BU825" i="8" s="1"/>
  <c r="BU826" i="8" s="1"/>
  <c r="BU827" i="8" s="1"/>
  <c r="BU828" i="8" s="1"/>
  <c r="BU829" i="8" s="1"/>
  <c r="BU830" i="8" s="1"/>
  <c r="BU831" i="8" s="1"/>
  <c r="BU832" i="8" s="1"/>
  <c r="BU833" i="8" s="1"/>
  <c r="BU834" i="8" s="1"/>
  <c r="BU835" i="8" s="1"/>
  <c r="BU836" i="8" s="1"/>
  <c r="BU837" i="8" s="1"/>
  <c r="BU838" i="8" s="1"/>
  <c r="BU839" i="8" s="1"/>
  <c r="BU840" i="8" s="1"/>
  <c r="BU841" i="8" s="1"/>
  <c r="BU842" i="8" s="1"/>
  <c r="BU843" i="8" s="1"/>
  <c r="BU844" i="8" s="1"/>
  <c r="BU845" i="8" s="1"/>
  <c r="BU846" i="8" s="1"/>
  <c r="BU847" i="8" s="1"/>
  <c r="BU848" i="8" s="1"/>
  <c r="BU849" i="8" s="1"/>
  <c r="BU850" i="8" s="1"/>
  <c r="BU851" i="8" s="1"/>
  <c r="BU852" i="8" s="1"/>
  <c r="BU853" i="8" s="1"/>
  <c r="BU854" i="8" s="1"/>
  <c r="BU855" i="8" s="1"/>
  <c r="BU856" i="8" s="1"/>
  <c r="BU857" i="8" s="1"/>
  <c r="BU858" i="8" s="1"/>
  <c r="BU859" i="8" s="1"/>
  <c r="BU860" i="8" s="1"/>
  <c r="BU861" i="8" s="1"/>
  <c r="BU862" i="8" s="1"/>
  <c r="BU863" i="8" s="1"/>
  <c r="BU864" i="8" s="1"/>
  <c r="BU865" i="8" s="1"/>
  <c r="BU866" i="8" s="1"/>
  <c r="BU867" i="8" s="1"/>
  <c r="BU868" i="8" s="1"/>
  <c r="BU869" i="8" s="1"/>
  <c r="BU870" i="8" s="1"/>
  <c r="BU871" i="8" s="1"/>
  <c r="BU872" i="8" s="1"/>
  <c r="BU873" i="8" s="1"/>
  <c r="BU874" i="8" s="1"/>
  <c r="BU875" i="8" s="1"/>
  <c r="BU876" i="8" s="1"/>
  <c r="BU877" i="8" s="1"/>
  <c r="BU878" i="8" s="1"/>
  <c r="BU879" i="8" s="1"/>
  <c r="BU880" i="8" s="1"/>
  <c r="BU881" i="8" s="1"/>
  <c r="BU882" i="8" s="1"/>
  <c r="BU883" i="8" s="1"/>
  <c r="BU884" i="8" s="1"/>
  <c r="BU885" i="8" s="1"/>
  <c r="BU886" i="8" s="1"/>
  <c r="BU887" i="8" s="1"/>
  <c r="BU888" i="8" s="1"/>
  <c r="BU889" i="8" s="1"/>
  <c r="BU890" i="8" s="1"/>
  <c r="BU891" i="8" s="1"/>
  <c r="BU892" i="8" s="1"/>
  <c r="BU893" i="8" s="1"/>
  <c r="BU894" i="8" s="1"/>
  <c r="BU895" i="8" s="1"/>
  <c r="BU896" i="8" s="1"/>
  <c r="BU897" i="8" s="1"/>
  <c r="BU898" i="8" s="1"/>
  <c r="BU899" i="8" s="1"/>
  <c r="BU900" i="8" s="1"/>
  <c r="BU901" i="8" s="1"/>
  <c r="BU902" i="8" s="1"/>
  <c r="BU903" i="8" s="1"/>
  <c r="BU904" i="8" s="1"/>
  <c r="BU905" i="8" s="1"/>
  <c r="BU906" i="8" s="1"/>
  <c r="BU907" i="8" s="1"/>
  <c r="BU908" i="8" s="1"/>
  <c r="BU909" i="8" s="1"/>
  <c r="BU910" i="8" s="1"/>
  <c r="BU911" i="8" s="1"/>
  <c r="BU912" i="8" s="1"/>
  <c r="BU913" i="8" s="1"/>
  <c r="BU914" i="8" s="1"/>
  <c r="BU915" i="8" s="1"/>
  <c r="BU916" i="8" s="1"/>
  <c r="BU917" i="8" s="1"/>
  <c r="BU918" i="8" s="1"/>
  <c r="BU919" i="8" s="1"/>
  <c r="BU920" i="8" s="1"/>
  <c r="BU921" i="8" s="1"/>
  <c r="BU922" i="8" s="1"/>
  <c r="BU923" i="8" s="1"/>
  <c r="BU924" i="8" s="1"/>
  <c r="BU925" i="8" s="1"/>
  <c r="BU926" i="8" s="1"/>
  <c r="BU927" i="8" s="1"/>
  <c r="BU928" i="8" s="1"/>
  <c r="BU929" i="8" s="1"/>
  <c r="BU930" i="8" s="1"/>
  <c r="BU931" i="8" s="1"/>
  <c r="BU932" i="8" s="1"/>
  <c r="BU933" i="8" s="1"/>
  <c r="BU934" i="8" s="1"/>
  <c r="BU935" i="8" s="1"/>
  <c r="BU936" i="8" s="1"/>
  <c r="BU937" i="8" s="1"/>
  <c r="BU938" i="8" s="1"/>
  <c r="BU939" i="8" s="1"/>
  <c r="BU940" i="8" s="1"/>
  <c r="BU941" i="8" s="1"/>
  <c r="BU942" i="8" s="1"/>
  <c r="BU943" i="8" s="1"/>
  <c r="BU944" i="8" s="1"/>
  <c r="BU945" i="8" s="1"/>
  <c r="BU946" i="8" s="1"/>
  <c r="BU947" i="8" s="1"/>
  <c r="BU948" i="8" s="1"/>
  <c r="BU949" i="8" s="1"/>
  <c r="BU950" i="8" s="1"/>
  <c r="BU951" i="8" s="1"/>
  <c r="BU952" i="8" s="1"/>
  <c r="BU953" i="8" s="1"/>
  <c r="BU954" i="8" s="1"/>
  <c r="BU955" i="8" s="1"/>
  <c r="BU956" i="8" s="1"/>
  <c r="BU957" i="8" s="1"/>
  <c r="BU958" i="8" s="1"/>
  <c r="BU959" i="8" s="1"/>
  <c r="BU960" i="8" s="1"/>
  <c r="BU961" i="8" s="1"/>
  <c r="BU962" i="8" s="1"/>
  <c r="BU963" i="8" s="1"/>
  <c r="BU964" i="8" s="1"/>
  <c r="BU965" i="8" s="1"/>
  <c r="BU966" i="8" s="1"/>
  <c r="BU967" i="8" s="1"/>
  <c r="BU968" i="8" s="1"/>
  <c r="BU969" i="8" s="1"/>
  <c r="BU970" i="8" s="1"/>
  <c r="BU971" i="8" s="1"/>
  <c r="BU972" i="8" s="1"/>
  <c r="BU973" i="8" s="1"/>
  <c r="BU974" i="8" s="1"/>
  <c r="BU975" i="8" s="1"/>
  <c r="BU976" i="8" s="1"/>
  <c r="BU977" i="8" s="1"/>
  <c r="BU978" i="8" s="1"/>
  <c r="BU979" i="8" s="1"/>
  <c r="BU980" i="8" s="1"/>
  <c r="BU981" i="8" s="1"/>
  <c r="BU982" i="8" s="1"/>
  <c r="BU983" i="8" s="1"/>
  <c r="BU984" i="8" s="1"/>
  <c r="BU985" i="8" s="1"/>
  <c r="BU986" i="8" s="1"/>
  <c r="BU987" i="8" s="1"/>
  <c r="BU988" i="8" s="1"/>
  <c r="BU989" i="8" s="1"/>
  <c r="BU990" i="8" s="1"/>
  <c r="BU991" i="8" s="1"/>
  <c r="BU992" i="8" s="1"/>
  <c r="BU993" i="8" s="1"/>
  <c r="BU994" i="8" s="1"/>
  <c r="BU995" i="8" s="1"/>
  <c r="BU996" i="8" s="1"/>
  <c r="BU997" i="8" s="1"/>
  <c r="BU998" i="8" s="1"/>
  <c r="BU999" i="8" s="1"/>
  <c r="BU1000" i="8" s="1"/>
  <c r="BU1001" i="8" s="1"/>
  <c r="BU1002" i="8" s="1"/>
  <c r="BU1003" i="8" s="1"/>
  <c r="BU1004" i="8" s="1"/>
  <c r="BU1005" i="8" s="1"/>
  <c r="BU1006" i="8" s="1"/>
  <c r="BU1007" i="8" s="1"/>
  <c r="E48" i="5"/>
  <c r="G48" i="5" s="1"/>
  <c r="AH23" i="9" l="1"/>
  <c r="AI275" i="9"/>
  <c r="AH126" i="9"/>
  <c r="AH254" i="9"/>
  <c r="AI254" i="9" s="1"/>
  <c r="AH11" i="9"/>
  <c r="AH221" i="9"/>
  <c r="AH247" i="9"/>
  <c r="AH252" i="9"/>
  <c r="AI252" i="9" s="1"/>
  <c r="AH138" i="9"/>
  <c r="AI228" i="9"/>
  <c r="AH75" i="9"/>
  <c r="AH48" i="9"/>
  <c r="AH162" i="9"/>
  <c r="AH22" i="9"/>
  <c r="AH112" i="9"/>
  <c r="AH185" i="9"/>
  <c r="AH190" i="9"/>
  <c r="AI190" i="9" s="1"/>
  <c r="AH155" i="9"/>
  <c r="AH18" i="9"/>
  <c r="AH124" i="9"/>
  <c r="AH131" i="9"/>
  <c r="AH63" i="9"/>
  <c r="AI230" i="9"/>
  <c r="AH73" i="9"/>
  <c r="AH220" i="9"/>
  <c r="AH68" i="9"/>
  <c r="AI68" i="9" s="1"/>
  <c r="AH172" i="9"/>
  <c r="AH49" i="9"/>
  <c r="AH136" i="9"/>
  <c r="AI135" i="9" s="1"/>
  <c r="AH66" i="9"/>
  <c r="AI66" i="9" s="1"/>
  <c r="AH78" i="9"/>
  <c r="AI292" i="9"/>
  <c r="AI276" i="9"/>
  <c r="AJ276" i="9" s="1"/>
  <c r="AH42" i="9"/>
  <c r="AH13" i="9"/>
  <c r="AH70" i="9"/>
  <c r="AI233" i="9"/>
  <c r="AH132" i="9"/>
  <c r="AH129" i="9"/>
  <c r="AI129" i="9" s="1"/>
  <c r="AI280" i="9"/>
  <c r="AH105" i="9"/>
  <c r="AH62" i="9"/>
  <c r="AI62" i="9" s="1"/>
  <c r="AH188" i="9"/>
  <c r="AI188" i="9" s="1"/>
  <c r="AH165" i="9"/>
  <c r="AH154" i="9"/>
  <c r="AH33" i="9"/>
  <c r="AH153" i="9"/>
  <c r="AI141" i="9"/>
  <c r="AH123" i="9"/>
  <c r="AH32" i="9"/>
  <c r="AH184" i="9"/>
  <c r="AI184" i="9" s="1"/>
  <c r="AI274" i="9"/>
  <c r="AJ275" i="9" s="1"/>
  <c r="AH222" i="9"/>
  <c r="AI221" i="9" s="1"/>
  <c r="AI93" i="9"/>
  <c r="AH243" i="9"/>
  <c r="AI243" i="9" s="1"/>
  <c r="AH17" i="9"/>
  <c r="AH20" i="9"/>
  <c r="AI197" i="9"/>
  <c r="AH160" i="9"/>
  <c r="AI199" i="9"/>
  <c r="AH103" i="9"/>
  <c r="AJ206" i="9"/>
  <c r="AI234" i="9"/>
  <c r="AI288" i="9"/>
  <c r="AJ287" i="9" s="1"/>
  <c r="AI279" i="9"/>
  <c r="AJ207" i="9"/>
  <c r="AH194" i="9"/>
  <c r="AJ88" i="9"/>
  <c r="AH26" i="9"/>
  <c r="AI26" i="9" s="1"/>
  <c r="AH52" i="9"/>
  <c r="AI52" i="9" s="1"/>
  <c r="AH28" i="9"/>
  <c r="AI28" i="9" s="1"/>
  <c r="AI268" i="9"/>
  <c r="AH109" i="9"/>
  <c r="AH35" i="9"/>
  <c r="AH79" i="9"/>
  <c r="AI79" i="9" s="1"/>
  <c r="AH167" i="9"/>
  <c r="AH260" i="9"/>
  <c r="AH192" i="9"/>
  <c r="AJ209" i="9"/>
  <c r="AK209" i="9" s="1"/>
  <c r="AM209" i="9" s="1"/>
  <c r="AM91" i="5" s="1"/>
  <c r="AH46" i="9"/>
  <c r="AH45" i="9"/>
  <c r="AH144" i="9"/>
  <c r="AI144" i="9" s="1"/>
  <c r="AI177" i="9"/>
  <c r="AJ178" i="9" s="1"/>
  <c r="AH40" i="9"/>
  <c r="AH156" i="9"/>
  <c r="AI156" i="9" s="1"/>
  <c r="AH173" i="9"/>
  <c r="AH74" i="9"/>
  <c r="AI74" i="9" s="1"/>
  <c r="AH193" i="9"/>
  <c r="AH225" i="9"/>
  <c r="AH226" i="9"/>
  <c r="AH127" i="9"/>
  <c r="AI127" i="9" s="1"/>
  <c r="AH224" i="9"/>
  <c r="AH84" i="9"/>
  <c r="AH85" i="9"/>
  <c r="AH41" i="9"/>
  <c r="AH246" i="9"/>
  <c r="AI231" i="9"/>
  <c r="AH245" i="9"/>
  <c r="AI95" i="9"/>
  <c r="AJ95" i="9" s="1"/>
  <c r="AI291" i="9"/>
  <c r="AI235" i="9"/>
  <c r="AI236" i="9"/>
  <c r="AI232" i="9"/>
  <c r="AH137" i="9"/>
  <c r="AH223" i="9"/>
  <c r="AI142" i="9"/>
  <c r="AH50" i="9"/>
  <c r="AI50" i="9" s="1"/>
  <c r="AH19" i="9"/>
  <c r="AH14" i="9"/>
  <c r="AH147" i="9"/>
  <c r="AI198" i="9"/>
  <c r="AH174" i="9"/>
  <c r="AH71" i="9"/>
  <c r="AI70" i="9" s="1"/>
  <c r="AI294" i="9"/>
  <c r="AH256" i="9"/>
  <c r="AI255" i="9" s="1"/>
  <c r="AH101" i="9"/>
  <c r="AH100" i="9"/>
  <c r="AI99" i="9" s="1"/>
  <c r="AH195" i="9"/>
  <c r="AI195" i="9" s="1"/>
  <c r="AH216" i="9"/>
  <c r="AH215" i="9"/>
  <c r="AH219" i="9"/>
  <c r="AI86" i="9"/>
  <c r="AH217" i="9"/>
  <c r="AH83" i="9"/>
  <c r="AH104" i="9"/>
  <c r="AI297" i="9"/>
  <c r="AJ297" i="9" s="1"/>
  <c r="AH108" i="9"/>
  <c r="AI97" i="9"/>
  <c r="AJ97" i="9" s="1"/>
  <c r="AI238" i="9"/>
  <c r="AJ238" i="9" s="1"/>
  <c r="AI202" i="9"/>
  <c r="AI295" i="9"/>
  <c r="AI229" i="9"/>
  <c r="AH106" i="9"/>
  <c r="AH166" i="9"/>
  <c r="AH259" i="9"/>
  <c r="AH257" i="9"/>
  <c r="AH113" i="9"/>
  <c r="AI191" i="9"/>
  <c r="AH114" i="9"/>
  <c r="AH47" i="9"/>
  <c r="AI281" i="9"/>
  <c r="AJ281" i="9" s="1"/>
  <c r="AI285" i="9"/>
  <c r="AJ285" i="9" s="1"/>
  <c r="AH15" i="9"/>
  <c r="AH16" i="9"/>
  <c r="AH77" i="9"/>
  <c r="AI78" i="9" s="1"/>
  <c r="AH186" i="9"/>
  <c r="AI186" i="9" s="1"/>
  <c r="AH264" i="9"/>
  <c r="AI264" i="9" s="1"/>
  <c r="AH146" i="9"/>
  <c r="AI146" i="9" s="1"/>
  <c r="AI267" i="9"/>
  <c r="AJ267" i="9" s="1"/>
  <c r="AH38" i="9"/>
  <c r="AH161" i="9"/>
  <c r="AH72" i="9"/>
  <c r="AI293" i="9"/>
  <c r="AH34" i="9"/>
  <c r="AH250" i="9"/>
  <c r="AH125" i="9"/>
  <c r="AI125" i="9" s="1"/>
  <c r="AI204" i="9"/>
  <c r="AJ204" i="9" s="1"/>
  <c r="AI253" i="9"/>
  <c r="AJ253" i="9" s="1"/>
  <c r="AH157" i="9"/>
  <c r="AI157" i="9" s="1"/>
  <c r="AH64" i="9"/>
  <c r="AH58" i="9"/>
  <c r="AI58" i="9" s="1"/>
  <c r="AI289" i="9"/>
  <c r="AH43" i="9"/>
  <c r="AH82" i="9"/>
  <c r="AH24" i="9"/>
  <c r="AI24" i="9" s="1"/>
  <c r="AH262" i="9"/>
  <c r="AI262" i="9" s="1"/>
  <c r="AI290" i="9"/>
  <c r="AH107" i="9"/>
  <c r="AH21" i="9"/>
  <c r="AI283" i="9"/>
  <c r="AI227" i="9"/>
  <c r="AH54" i="9"/>
  <c r="AI54" i="9" s="1"/>
  <c r="AH148" i="9"/>
  <c r="AI148" i="9" s="1"/>
  <c r="AI278" i="9"/>
  <c r="AH81" i="9"/>
  <c r="AH171" i="9"/>
  <c r="AI171" i="9" s="1"/>
  <c r="AH116" i="9"/>
  <c r="AH111" i="9"/>
  <c r="AH56" i="9"/>
  <c r="AI56" i="9" s="1"/>
  <c r="AI67" i="9"/>
  <c r="AJ67" i="9" s="1"/>
  <c r="AH164" i="9"/>
  <c r="AI164" i="9" s="1"/>
  <c r="AH76" i="9"/>
  <c r="AI76" i="9" s="1"/>
  <c r="AH139" i="9"/>
  <c r="AI139" i="9" s="1"/>
  <c r="AH248" i="9"/>
  <c r="AI248" i="9" s="1"/>
  <c r="AI269" i="9"/>
  <c r="AJ269" i="9" s="1"/>
  <c r="AH110" i="9"/>
  <c r="AH175" i="9"/>
  <c r="AI175" i="9" s="1"/>
  <c r="AH159" i="9"/>
  <c r="AI159" i="9" s="1"/>
  <c r="AH169" i="9"/>
  <c r="AI169" i="9" s="1"/>
  <c r="AI200" i="9"/>
  <c r="AI201" i="9"/>
  <c r="AH12" i="9"/>
  <c r="AH36" i="9"/>
  <c r="AH37" i="9"/>
  <c r="AH102" i="9"/>
  <c r="AI102" i="9" s="1"/>
  <c r="M51" i="5"/>
  <c r="M50" i="5"/>
  <c r="K53" i="5"/>
  <c r="L51" i="5"/>
  <c r="L50" i="5"/>
  <c r="E50" i="5"/>
  <c r="E51" i="5"/>
  <c r="G50" i="5"/>
  <c r="G51" i="5"/>
  <c r="AI123" i="9" l="1"/>
  <c r="AI21" i="9"/>
  <c r="AI220" i="9"/>
  <c r="AI131" i="9"/>
  <c r="AI51" i="9"/>
  <c r="AJ51" i="9" s="1"/>
  <c r="AI104" i="9"/>
  <c r="AI219" i="9"/>
  <c r="AJ233" i="9"/>
  <c r="AI47" i="9"/>
  <c r="AI257" i="9"/>
  <c r="AI130" i="9"/>
  <c r="AI189" i="9"/>
  <c r="AJ189" i="9" s="1"/>
  <c r="AI12" i="9"/>
  <c r="AI187" i="9"/>
  <c r="AJ187" i="9" s="1"/>
  <c r="AI161" i="9"/>
  <c r="AI132" i="9"/>
  <c r="AJ131" i="9" s="1"/>
  <c r="AJ201" i="9"/>
  <c r="AJ289" i="9"/>
  <c r="AI155" i="9"/>
  <c r="AI64" i="9"/>
  <c r="AI16" i="9"/>
  <c r="AJ229" i="9"/>
  <c r="AI133" i="9"/>
  <c r="AI215" i="9"/>
  <c r="AJ278" i="9"/>
  <c r="AJ293" i="9"/>
  <c r="AI166" i="9"/>
  <c r="AI217" i="9"/>
  <c r="AI19" i="9"/>
  <c r="AI34" i="9"/>
  <c r="AI69" i="9"/>
  <c r="AJ69" i="9" s="1"/>
  <c r="AI72" i="9"/>
  <c r="AI113" i="9"/>
  <c r="AI128" i="9"/>
  <c r="AJ128" i="9" s="1"/>
  <c r="AJ198" i="9"/>
  <c r="AI137" i="9"/>
  <c r="AI153" i="9"/>
  <c r="AI33" i="9"/>
  <c r="AJ220" i="9"/>
  <c r="AJ237" i="9"/>
  <c r="AI245" i="9"/>
  <c r="AI41" i="9"/>
  <c r="AI214" i="9"/>
  <c r="AJ215" i="9" s="1"/>
  <c r="AJ203" i="9"/>
  <c r="AI223" i="9"/>
  <c r="AJ235" i="9"/>
  <c r="AJ231" i="9"/>
  <c r="AI85" i="9"/>
  <c r="AJ86" i="9" s="1"/>
  <c r="AI226" i="9"/>
  <c r="AJ227" i="9" s="1"/>
  <c r="AJ93" i="9"/>
  <c r="AJ92" i="9"/>
  <c r="AJ274" i="9"/>
  <c r="AJ273" i="9"/>
  <c r="AI32" i="9"/>
  <c r="AJ32" i="9" s="1"/>
  <c r="AI63" i="9"/>
  <c r="AI154" i="9"/>
  <c r="AJ94" i="9"/>
  <c r="AJ292" i="9"/>
  <c r="AI45" i="9"/>
  <c r="AI124" i="9"/>
  <c r="AJ124" i="9" s="1"/>
  <c r="AI11" i="9"/>
  <c r="AJ11" i="9" s="1"/>
  <c r="AI244" i="9"/>
  <c r="AJ244" i="9" s="1"/>
  <c r="AI183" i="9"/>
  <c r="AJ183" i="9" s="1"/>
  <c r="AK179" i="9"/>
  <c r="AM179" i="9" s="1"/>
  <c r="AG91" i="5" s="1"/>
  <c r="AI37" i="9"/>
  <c r="AJ200" i="9"/>
  <c r="AI110" i="9"/>
  <c r="AI107" i="9"/>
  <c r="AI82" i="9"/>
  <c r="AI259" i="9"/>
  <c r="AJ295" i="9"/>
  <c r="AI143" i="9"/>
  <c r="AJ143" i="9" s="1"/>
  <c r="AI193" i="9"/>
  <c r="AJ156" i="9"/>
  <c r="AJ277" i="9"/>
  <c r="AK277" i="9" s="1"/>
  <c r="AM277" i="9" s="1"/>
  <c r="BE69" i="5" s="1"/>
  <c r="AK207" i="9"/>
  <c r="AM207" i="9" s="1"/>
  <c r="AM89" i="5" s="1"/>
  <c r="AJ279" i="9"/>
  <c r="AJ283" i="9"/>
  <c r="AJ284" i="9"/>
  <c r="AJ290" i="9"/>
  <c r="AJ202" i="9"/>
  <c r="AK202" i="9" s="1"/>
  <c r="AM202" i="9" s="1"/>
  <c r="AM84" i="5" s="1"/>
  <c r="AJ236" i="9"/>
  <c r="AI27" i="9"/>
  <c r="AJ27" i="9" s="1"/>
  <c r="AJ96" i="9"/>
  <c r="AK96" i="9" s="1"/>
  <c r="AM96" i="9" s="1"/>
  <c r="U69" i="5" s="1"/>
  <c r="AJ239" i="9"/>
  <c r="AK239" i="9" s="1"/>
  <c r="AM239" i="9" s="1"/>
  <c r="AS91" i="5" s="1"/>
  <c r="AJ288" i="9"/>
  <c r="AK288" i="9" s="1"/>
  <c r="AM288" i="9" s="1"/>
  <c r="BE80" i="5" s="1"/>
  <c r="AK208" i="9"/>
  <c r="AM208" i="9" s="1"/>
  <c r="AM90" i="5" s="1"/>
  <c r="AJ199" i="9"/>
  <c r="AJ286" i="9"/>
  <c r="AK286" i="9" s="1"/>
  <c r="AM286" i="9" s="1"/>
  <c r="BE78" i="5" s="1"/>
  <c r="AJ98" i="9"/>
  <c r="AK238" i="9"/>
  <c r="AM238" i="9" s="1"/>
  <c r="AS90" i="5" s="1"/>
  <c r="AJ254" i="9"/>
  <c r="AJ228" i="9"/>
  <c r="AJ205" i="9"/>
  <c r="AK205" i="9" s="1"/>
  <c r="AM205" i="9" s="1"/>
  <c r="AM87" i="5" s="1"/>
  <c r="AJ294" i="9"/>
  <c r="AK294" i="9" s="1"/>
  <c r="AM294" i="9" s="1"/>
  <c r="BE86" i="5" s="1"/>
  <c r="AJ142" i="9"/>
  <c r="AJ232" i="9"/>
  <c r="AJ291" i="9"/>
  <c r="AJ230" i="9"/>
  <c r="AJ296" i="9"/>
  <c r="AJ268" i="9"/>
  <c r="AK268" i="9" s="1"/>
  <c r="AM268" i="9" s="1"/>
  <c r="AY90" i="5" s="1"/>
  <c r="AJ298" i="9"/>
  <c r="AJ234" i="9"/>
  <c r="AJ282" i="9"/>
  <c r="AJ280" i="9"/>
  <c r="AK280" i="9" s="1"/>
  <c r="AM280" i="9" s="1"/>
  <c r="BE72" i="5" s="1"/>
  <c r="AJ87" i="9"/>
  <c r="AI111" i="9"/>
  <c r="AI81" i="9"/>
  <c r="AI23" i="9"/>
  <c r="AI43" i="9"/>
  <c r="AI44" i="9"/>
  <c r="AI13" i="9"/>
  <c r="AI250" i="9"/>
  <c r="AI251" i="9"/>
  <c r="AI38" i="9"/>
  <c r="AI15" i="9"/>
  <c r="AI114" i="9"/>
  <c r="AI25" i="9"/>
  <c r="AJ25" i="9" s="1"/>
  <c r="AI162" i="9"/>
  <c r="AI216" i="9"/>
  <c r="AI22" i="9"/>
  <c r="AJ22" i="9" s="1"/>
  <c r="AI145" i="9"/>
  <c r="AJ145" i="9" s="1"/>
  <c r="AI196" i="9"/>
  <c r="AJ196" i="9" s="1"/>
  <c r="AI18" i="9"/>
  <c r="AI263" i="9"/>
  <c r="AJ263" i="9" s="1"/>
  <c r="AI20" i="9"/>
  <c r="AI246" i="9"/>
  <c r="AI158" i="9"/>
  <c r="AJ158" i="9" s="1"/>
  <c r="AI160" i="9"/>
  <c r="AJ160" i="9" s="1"/>
  <c r="AI40" i="9"/>
  <c r="AI222" i="9"/>
  <c r="AJ222" i="9" s="1"/>
  <c r="AI39" i="9"/>
  <c r="AI261" i="9"/>
  <c r="AJ262" i="9" s="1"/>
  <c r="AI140" i="9"/>
  <c r="AI138" i="9"/>
  <c r="AI36" i="9"/>
  <c r="AI116" i="9"/>
  <c r="AI117" i="9"/>
  <c r="AI75" i="9"/>
  <c r="AJ75" i="9" s="1"/>
  <c r="AI112" i="9"/>
  <c r="AI247" i="9"/>
  <c r="AI53" i="9"/>
  <c r="AJ53" i="9" s="1"/>
  <c r="AI48" i="9"/>
  <c r="AI149" i="9"/>
  <c r="AJ149" i="9" s="1"/>
  <c r="AI106" i="9"/>
  <c r="AI185" i="9"/>
  <c r="AJ185" i="9" s="1"/>
  <c r="AI100" i="9"/>
  <c r="AI71" i="9"/>
  <c r="AJ71" i="9" s="1"/>
  <c r="AI147" i="9"/>
  <c r="AJ147" i="9" s="1"/>
  <c r="AI265" i="9"/>
  <c r="AI49" i="9"/>
  <c r="AJ49" i="9" s="1"/>
  <c r="AI55" i="9"/>
  <c r="AJ55" i="9" s="1"/>
  <c r="AI35" i="9"/>
  <c r="AI173" i="9"/>
  <c r="AI73" i="9"/>
  <c r="AJ73" i="9" s="1"/>
  <c r="AI46" i="9"/>
  <c r="AI163" i="9"/>
  <c r="AI103" i="9"/>
  <c r="AJ103" i="9" s="1"/>
  <c r="AI77" i="9"/>
  <c r="AJ77" i="9" s="1"/>
  <c r="AI17" i="9"/>
  <c r="AI108" i="9"/>
  <c r="AI42" i="9"/>
  <c r="AI115" i="9"/>
  <c r="AI101" i="9"/>
  <c r="AI174" i="9"/>
  <c r="AI14" i="9"/>
  <c r="AI165" i="9"/>
  <c r="AI84" i="9"/>
  <c r="AI225" i="9"/>
  <c r="AI192" i="9"/>
  <c r="AI109" i="9"/>
  <c r="AI65" i="9"/>
  <c r="AI218" i="9"/>
  <c r="AI168" i="9"/>
  <c r="AI170" i="9"/>
  <c r="AJ170" i="9" s="1"/>
  <c r="AI260" i="9"/>
  <c r="AI258" i="9"/>
  <c r="AJ258" i="9" s="1"/>
  <c r="AI83" i="9"/>
  <c r="AI172" i="9"/>
  <c r="AI194" i="9"/>
  <c r="AJ194" i="9" s="1"/>
  <c r="AI256" i="9"/>
  <c r="AJ256" i="9" s="1"/>
  <c r="AI80" i="9"/>
  <c r="AI224" i="9"/>
  <c r="AI136" i="9"/>
  <c r="AJ136" i="9" s="1"/>
  <c r="AI126" i="9"/>
  <c r="AJ126" i="9" s="1"/>
  <c r="AI176" i="9"/>
  <c r="AJ176" i="9" s="1"/>
  <c r="AI105" i="9"/>
  <c r="AI57" i="9"/>
  <c r="AJ57" i="9" s="1"/>
  <c r="AI249" i="9"/>
  <c r="AJ249" i="9" s="1"/>
  <c r="AI167" i="9"/>
  <c r="M53" i="5"/>
  <c r="M57" i="5" s="1"/>
  <c r="L53" i="5"/>
  <c r="L57" i="5" s="1"/>
  <c r="G53" i="5"/>
  <c r="G57" i="5" s="1"/>
  <c r="E53" i="5"/>
  <c r="AJ138" i="9" l="1"/>
  <c r="AJ130" i="9"/>
  <c r="AJ20" i="9"/>
  <c r="AK273" i="9"/>
  <c r="AM273" i="9" s="1"/>
  <c r="BE65" i="5" s="1"/>
  <c r="AJ218" i="9"/>
  <c r="AJ188" i="9"/>
  <c r="AK188" i="9" s="1"/>
  <c r="AM188" i="9" s="1"/>
  <c r="AM70" i="5" s="1"/>
  <c r="AJ133" i="9"/>
  <c r="AJ68" i="9"/>
  <c r="AJ132" i="9"/>
  <c r="AJ190" i="9"/>
  <c r="AK282" i="9"/>
  <c r="AM282" i="9" s="1"/>
  <c r="BE74" i="5" s="1"/>
  <c r="AK296" i="9"/>
  <c r="AM296" i="9" s="1"/>
  <c r="BE88" i="5" s="1"/>
  <c r="AJ153" i="9"/>
  <c r="AJ134" i="9"/>
  <c r="AJ17" i="9"/>
  <c r="AJ165" i="9"/>
  <c r="AK285" i="9"/>
  <c r="AM285" i="9" s="1"/>
  <c r="BE77" i="5" s="1"/>
  <c r="AJ46" i="9"/>
  <c r="AJ216" i="9"/>
  <c r="AK232" i="9"/>
  <c r="AM232" i="9" s="1"/>
  <c r="AS84" i="5" s="1"/>
  <c r="AK93" i="9"/>
  <c r="AM93" i="9" s="1"/>
  <c r="U66" i="5" s="1"/>
  <c r="AJ80" i="9"/>
  <c r="AJ192" i="9"/>
  <c r="AJ14" i="9"/>
  <c r="AK230" i="9"/>
  <c r="AM230" i="9" s="1"/>
  <c r="AS82" i="5" s="1"/>
  <c r="AK199" i="9"/>
  <c r="AM199" i="9" s="1"/>
  <c r="AM81" i="5" s="1"/>
  <c r="AK236" i="9"/>
  <c r="AM236" i="9" s="1"/>
  <c r="AS88" i="5" s="1"/>
  <c r="AJ167" i="9"/>
  <c r="AJ169" i="9"/>
  <c r="AJ42" i="9"/>
  <c r="AK234" i="9"/>
  <c r="AM234" i="9" s="1"/>
  <c r="AS86" i="5" s="1"/>
  <c r="AK94" i="9"/>
  <c r="AM94" i="9" s="1"/>
  <c r="U67" i="5" s="1"/>
  <c r="AJ225" i="9"/>
  <c r="AJ108" i="9"/>
  <c r="AJ163" i="9"/>
  <c r="AJ35" i="9"/>
  <c r="AJ106" i="9"/>
  <c r="AJ247" i="9"/>
  <c r="AK291" i="9"/>
  <c r="AM291" i="9" s="1"/>
  <c r="BE83" i="5" s="1"/>
  <c r="AK276" i="9"/>
  <c r="AM276" i="9" s="1"/>
  <c r="BE68" i="5" s="1"/>
  <c r="AJ154" i="9"/>
  <c r="AK153" i="9" s="1"/>
  <c r="AM153" i="9" s="1"/>
  <c r="AG65" i="5" s="1"/>
  <c r="AJ101" i="9"/>
  <c r="AJ112" i="9"/>
  <c r="AJ12" i="9"/>
  <c r="AK11" i="9" s="1"/>
  <c r="AM11" i="9" s="1"/>
  <c r="C74" i="5" s="1"/>
  <c r="AK201" i="9"/>
  <c r="AM201" i="9" s="1"/>
  <c r="AM83" i="5" s="1"/>
  <c r="AJ129" i="9"/>
  <c r="AK129" i="9" s="1"/>
  <c r="AM129" i="9" s="1"/>
  <c r="AA71" i="5" s="1"/>
  <c r="AK289" i="9"/>
  <c r="AM289" i="9" s="1"/>
  <c r="BE81" i="5" s="1"/>
  <c r="AJ174" i="9"/>
  <c r="AJ172" i="9"/>
  <c r="AK228" i="9"/>
  <c r="AM228" i="9" s="1"/>
  <c r="AS80" i="5" s="1"/>
  <c r="AK284" i="9"/>
  <c r="AM284" i="9" s="1"/>
  <c r="BE76" i="5" s="1"/>
  <c r="AJ63" i="9"/>
  <c r="AJ62" i="9"/>
  <c r="AK92" i="9"/>
  <c r="AM92" i="9" s="1"/>
  <c r="U65" i="5" s="1"/>
  <c r="AJ243" i="9"/>
  <c r="AK243" i="9" s="1"/>
  <c r="AM243" i="9" s="1"/>
  <c r="AY65" i="5" s="1"/>
  <c r="AJ41" i="9"/>
  <c r="AK87" i="9"/>
  <c r="AM87" i="9" s="1"/>
  <c r="O90" i="5" s="1"/>
  <c r="AJ125" i="9"/>
  <c r="AK125" i="9" s="1"/>
  <c r="AM125" i="9" s="1"/>
  <c r="AA67" i="5" s="1"/>
  <c r="AJ64" i="9"/>
  <c r="AJ245" i="9"/>
  <c r="AJ33" i="9"/>
  <c r="AK33" i="9" s="1"/>
  <c r="AM33" i="9" s="1"/>
  <c r="I66" i="5" s="1"/>
  <c r="AJ123" i="9"/>
  <c r="AK123" i="9" s="1"/>
  <c r="AM123" i="9" s="1"/>
  <c r="AA65" i="5" s="1"/>
  <c r="AJ116" i="9"/>
  <c r="AJ24" i="9"/>
  <c r="AJ260" i="9"/>
  <c r="AJ84" i="9"/>
  <c r="AJ39" i="9"/>
  <c r="AK97" i="9"/>
  <c r="AM97" i="9" s="1"/>
  <c r="U70" i="5" s="1"/>
  <c r="AK287" i="9"/>
  <c r="AM287" i="9" s="1"/>
  <c r="BE79" i="5" s="1"/>
  <c r="AK278" i="9"/>
  <c r="AM278" i="9" s="1"/>
  <c r="BE70" i="5" s="1"/>
  <c r="AK274" i="9"/>
  <c r="AM274" i="9" s="1"/>
  <c r="BE66" i="5" s="1"/>
  <c r="AJ155" i="9"/>
  <c r="AJ214" i="9"/>
  <c r="AJ213" i="9"/>
  <c r="AJ34" i="9"/>
  <c r="AJ184" i="9"/>
  <c r="AK184" i="9" s="1"/>
  <c r="AM184" i="9" s="1"/>
  <c r="AM66" i="5" s="1"/>
  <c r="AK275" i="9"/>
  <c r="AM275" i="9" s="1"/>
  <c r="BE67" i="5" s="1"/>
  <c r="AJ16" i="9"/>
  <c r="AJ65" i="9"/>
  <c r="AJ66" i="9"/>
  <c r="AJ105" i="9"/>
  <c r="AJ224" i="9"/>
  <c r="AJ109" i="9"/>
  <c r="AJ115" i="9"/>
  <c r="AJ100" i="9"/>
  <c r="AJ48" i="9"/>
  <c r="AJ246" i="9"/>
  <c r="AJ162" i="9"/>
  <c r="AJ38" i="9"/>
  <c r="AJ44" i="9"/>
  <c r="AJ111" i="9"/>
  <c r="AJ197" i="9"/>
  <c r="AJ26" i="9"/>
  <c r="AK26" i="9" s="1"/>
  <c r="AM26" i="9" s="1"/>
  <c r="C89" i="5" s="1"/>
  <c r="AJ144" i="9"/>
  <c r="AK144" i="9" s="1"/>
  <c r="AM144" i="9" s="1"/>
  <c r="AA86" i="5" s="1"/>
  <c r="AJ104" i="9"/>
  <c r="AJ47" i="9"/>
  <c r="AJ148" i="9"/>
  <c r="AK148" i="9" s="1"/>
  <c r="AM148" i="9" s="1"/>
  <c r="AA90" i="5" s="1"/>
  <c r="AJ221" i="9"/>
  <c r="AK221" i="9" s="1"/>
  <c r="AM221" i="9" s="1"/>
  <c r="AS73" i="5" s="1"/>
  <c r="AJ52" i="9"/>
  <c r="AK52" i="9" s="1"/>
  <c r="AM52" i="9" s="1"/>
  <c r="I85" i="5" s="1"/>
  <c r="AJ74" i="9"/>
  <c r="AK74" i="9" s="1"/>
  <c r="AM74" i="9" s="1"/>
  <c r="O77" i="5" s="1"/>
  <c r="AK235" i="9"/>
  <c r="AM235" i="9" s="1"/>
  <c r="AS87" i="5" s="1"/>
  <c r="AJ255" i="9"/>
  <c r="AK255" i="9" s="1"/>
  <c r="AM255" i="9" s="1"/>
  <c r="AY77" i="5" s="1"/>
  <c r="AJ70" i="9"/>
  <c r="AK70" i="9" s="1"/>
  <c r="AM70" i="9" s="1"/>
  <c r="O73" i="5" s="1"/>
  <c r="AJ78" i="9"/>
  <c r="AJ166" i="9"/>
  <c r="AK166" i="9" s="1"/>
  <c r="AM166" i="9" s="1"/>
  <c r="AG78" i="5" s="1"/>
  <c r="AJ164" i="9"/>
  <c r="AJ28" i="9"/>
  <c r="AK28" i="9" s="1"/>
  <c r="AM28" i="9" s="1"/>
  <c r="C91" i="5" s="1"/>
  <c r="AJ193" i="9"/>
  <c r="AJ219" i="9"/>
  <c r="AK204" i="9"/>
  <c r="AM204" i="9" s="1"/>
  <c r="AM86" i="5" s="1"/>
  <c r="AK200" i="9"/>
  <c r="AM200" i="9" s="1"/>
  <c r="AM82" i="5" s="1"/>
  <c r="AJ21" i="9"/>
  <c r="AJ159" i="9"/>
  <c r="AK159" i="9" s="1"/>
  <c r="AM159" i="9" s="1"/>
  <c r="AG71" i="5" s="1"/>
  <c r="AK233" i="9"/>
  <c r="AM233" i="9" s="1"/>
  <c r="AS85" i="5" s="1"/>
  <c r="AJ83" i="9"/>
  <c r="AJ168" i="9"/>
  <c r="AK168" i="9" s="1"/>
  <c r="AM168" i="9" s="1"/>
  <c r="AG80" i="5" s="1"/>
  <c r="AJ173" i="9"/>
  <c r="AK173" i="9" s="1"/>
  <c r="AM173" i="9" s="1"/>
  <c r="AG85" i="5" s="1"/>
  <c r="AJ265" i="9"/>
  <c r="AJ266" i="9"/>
  <c r="AJ117" i="9"/>
  <c r="AK117" i="9" s="1"/>
  <c r="AM117" i="9" s="1"/>
  <c r="U90" i="5" s="1"/>
  <c r="AJ118" i="9"/>
  <c r="AJ140" i="9"/>
  <c r="AJ141" i="9"/>
  <c r="AK142" i="9" s="1"/>
  <c r="AM142" i="9" s="1"/>
  <c r="AA84" i="5" s="1"/>
  <c r="AJ40" i="9"/>
  <c r="AK40" i="9" s="1"/>
  <c r="AM40" i="9" s="1"/>
  <c r="I73" i="5" s="1"/>
  <c r="AJ251" i="9"/>
  <c r="AJ252" i="9"/>
  <c r="AJ43" i="9"/>
  <c r="AJ135" i="9"/>
  <c r="AJ54" i="9"/>
  <c r="AK54" i="9" s="1"/>
  <c r="AM54" i="9" s="1"/>
  <c r="I87" i="5" s="1"/>
  <c r="AK206" i="9"/>
  <c r="AM206" i="9" s="1"/>
  <c r="AM88" i="5" s="1"/>
  <c r="AJ226" i="9"/>
  <c r="AK225" i="9" s="1"/>
  <c r="AM225" i="9" s="1"/>
  <c r="AS77" i="5" s="1"/>
  <c r="AJ137" i="9"/>
  <c r="AK137" i="9" s="1"/>
  <c r="AM137" i="9" s="1"/>
  <c r="AA79" i="5" s="1"/>
  <c r="AJ195" i="9"/>
  <c r="AK195" i="9" s="1"/>
  <c r="AM195" i="9" s="1"/>
  <c r="AM77" i="5" s="1"/>
  <c r="AJ146" i="9"/>
  <c r="AK146" i="9" s="1"/>
  <c r="AM146" i="9" s="1"/>
  <c r="AA88" i="5" s="1"/>
  <c r="AJ217" i="9"/>
  <c r="AJ191" i="9"/>
  <c r="AK293" i="9"/>
  <c r="AM293" i="9" s="1"/>
  <c r="BE85" i="5" s="1"/>
  <c r="AJ175" i="9"/>
  <c r="AK175" i="9" s="1"/>
  <c r="AM175" i="9" s="1"/>
  <c r="AG87" i="5" s="1"/>
  <c r="AK95" i="9"/>
  <c r="AM95" i="9" s="1"/>
  <c r="U68" i="5" s="1"/>
  <c r="AK295" i="9"/>
  <c r="AM295" i="9" s="1"/>
  <c r="BE87" i="5" s="1"/>
  <c r="AJ58" i="9"/>
  <c r="AK58" i="9" s="1"/>
  <c r="AM58" i="9" s="1"/>
  <c r="I91" i="5" s="1"/>
  <c r="AJ56" i="9"/>
  <c r="AK56" i="9" s="1"/>
  <c r="AM56" i="9" s="1"/>
  <c r="I89" i="5" s="1"/>
  <c r="AJ37" i="9"/>
  <c r="AJ171" i="9"/>
  <c r="AK171" i="9" s="1"/>
  <c r="AM171" i="9" s="1"/>
  <c r="AG83" i="5" s="1"/>
  <c r="AK116" i="9"/>
  <c r="AM116" i="9" s="1"/>
  <c r="U89" i="5" s="1"/>
  <c r="AJ261" i="9"/>
  <c r="AJ114" i="9"/>
  <c r="AJ250" i="9"/>
  <c r="AJ23" i="9"/>
  <c r="AK229" i="9"/>
  <c r="AM229" i="9" s="1"/>
  <c r="AS81" i="5" s="1"/>
  <c r="AJ161" i="9"/>
  <c r="AK161" i="9" s="1"/>
  <c r="AM161" i="9" s="1"/>
  <c r="AG73" i="5" s="1"/>
  <c r="AJ79" i="9"/>
  <c r="AK79" i="9" s="1"/>
  <c r="AM79" i="9" s="1"/>
  <c r="O82" i="5" s="1"/>
  <c r="AJ85" i="9"/>
  <c r="AJ50" i="9"/>
  <c r="AJ113" i="9"/>
  <c r="AJ72" i="9"/>
  <c r="AK72" i="9" s="1"/>
  <c r="AM72" i="9" s="1"/>
  <c r="O75" i="5" s="1"/>
  <c r="AJ248" i="9"/>
  <c r="AJ223" i="9"/>
  <c r="AK297" i="9"/>
  <c r="AM297" i="9" s="1"/>
  <c r="BE89" i="5" s="1"/>
  <c r="AK132" i="9"/>
  <c r="AM132" i="9" s="1"/>
  <c r="AA74" i="5" s="1"/>
  <c r="AJ76" i="9"/>
  <c r="AK76" i="9" s="1"/>
  <c r="AM76" i="9" s="1"/>
  <c r="O79" i="5" s="1"/>
  <c r="AK279" i="9"/>
  <c r="AM279" i="9" s="1"/>
  <c r="BE71" i="5" s="1"/>
  <c r="AJ45" i="9"/>
  <c r="AJ259" i="9"/>
  <c r="AJ82" i="9"/>
  <c r="AJ264" i="9"/>
  <c r="AK264" i="9" s="1"/>
  <c r="AM264" i="9" s="1"/>
  <c r="AY86" i="5" s="1"/>
  <c r="AJ139" i="9"/>
  <c r="AK292" i="9"/>
  <c r="AM292" i="9" s="1"/>
  <c r="BE84" i="5" s="1"/>
  <c r="AK112" i="9"/>
  <c r="AM112" i="9" s="1"/>
  <c r="U85" i="5" s="1"/>
  <c r="AJ36" i="9"/>
  <c r="AJ18" i="9"/>
  <c r="AJ15" i="9"/>
  <c r="AJ13" i="9"/>
  <c r="AJ81" i="9"/>
  <c r="AK298" i="9"/>
  <c r="AM298" i="9" s="1"/>
  <c r="BE90" i="5" s="1"/>
  <c r="AK299" i="9"/>
  <c r="AM299" i="9" s="1"/>
  <c r="BE91" i="5" s="1"/>
  <c r="AJ257" i="9"/>
  <c r="AK257" i="9" s="1"/>
  <c r="AM257" i="9" s="1"/>
  <c r="AY79" i="5" s="1"/>
  <c r="AK88" i="9"/>
  <c r="AM88" i="9" s="1"/>
  <c r="O91" i="5" s="1"/>
  <c r="AJ177" i="9"/>
  <c r="AK231" i="9"/>
  <c r="AM231" i="9" s="1"/>
  <c r="AS83" i="5" s="1"/>
  <c r="AJ99" i="9"/>
  <c r="AK281" i="9"/>
  <c r="AM281" i="9" s="1"/>
  <c r="BE73" i="5" s="1"/>
  <c r="AJ157" i="9"/>
  <c r="AK157" i="9" s="1"/>
  <c r="AM157" i="9" s="1"/>
  <c r="AG69" i="5" s="1"/>
  <c r="AJ127" i="9"/>
  <c r="AJ19" i="9"/>
  <c r="AJ186" i="9"/>
  <c r="AK290" i="9"/>
  <c r="AM290" i="9" s="1"/>
  <c r="BE82" i="5" s="1"/>
  <c r="AK269" i="9"/>
  <c r="AM269" i="9" s="1"/>
  <c r="AY91" i="5" s="1"/>
  <c r="AK283" i="9"/>
  <c r="AM283" i="9" s="1"/>
  <c r="BE75" i="5" s="1"/>
  <c r="AK189" i="9"/>
  <c r="AM189" i="9" s="1"/>
  <c r="AM71" i="5" s="1"/>
  <c r="AJ107" i="9"/>
  <c r="AJ110" i="9"/>
  <c r="AJ102" i="9"/>
  <c r="AK237" i="9"/>
  <c r="AM237" i="9" s="1"/>
  <c r="AS89" i="5" s="1"/>
  <c r="AK203" i="9"/>
  <c r="AM203" i="9" s="1"/>
  <c r="AM85" i="5" s="1"/>
  <c r="F48" i="5"/>
  <c r="AK139" i="9" l="1"/>
  <c r="AM139" i="9" s="1"/>
  <c r="AA81" i="5" s="1"/>
  <c r="AK143" i="9"/>
  <c r="AM143" i="9" s="1"/>
  <c r="AA85" i="5" s="1"/>
  <c r="AK131" i="9"/>
  <c r="AM131" i="9" s="1"/>
  <c r="AA73" i="5" s="1"/>
  <c r="AK133" i="9"/>
  <c r="AM133" i="9" s="1"/>
  <c r="AA75" i="5" s="1"/>
  <c r="AK147" i="9"/>
  <c r="AM147" i="9" s="1"/>
  <c r="AA89" i="5" s="1"/>
  <c r="AK135" i="9"/>
  <c r="AM135" i="9" s="1"/>
  <c r="AA77" i="5" s="1"/>
  <c r="AK149" i="9"/>
  <c r="AM149" i="9" s="1"/>
  <c r="AA91" i="5" s="1"/>
  <c r="AK23" i="9"/>
  <c r="AM23" i="9" s="1"/>
  <c r="C86" i="5" s="1"/>
  <c r="AK13" i="9"/>
  <c r="AM13" i="9" s="1"/>
  <c r="C76" i="5" s="1"/>
  <c r="AK21" i="9"/>
  <c r="AM21" i="9" s="1"/>
  <c r="C84" i="5" s="1"/>
  <c r="AK69" i="9"/>
  <c r="AM69" i="9" s="1"/>
  <c r="O72" i="5" s="1"/>
  <c r="AK46" i="9"/>
  <c r="AM46" i="9" s="1"/>
  <c r="I79" i="5" s="1"/>
  <c r="AK62" i="9"/>
  <c r="AM62" i="9" s="1"/>
  <c r="O65" i="5" s="1"/>
  <c r="AK68" i="9"/>
  <c r="AM68" i="9" s="1"/>
  <c r="O71" i="5" s="1"/>
  <c r="AK261" i="9"/>
  <c r="AM261" i="9" s="1"/>
  <c r="AY83" i="5" s="1"/>
  <c r="AK259" i="9"/>
  <c r="AM259" i="9" s="1"/>
  <c r="AY81" i="5" s="1"/>
  <c r="AK248" i="9"/>
  <c r="AM248" i="9" s="1"/>
  <c r="AY70" i="5" s="1"/>
  <c r="AK246" i="9"/>
  <c r="AM246" i="9" s="1"/>
  <c r="AY68" i="5" s="1"/>
  <c r="AK216" i="9"/>
  <c r="AM216" i="9" s="1"/>
  <c r="AS68" i="5" s="1"/>
  <c r="AK113" i="9"/>
  <c r="AM113" i="9" s="1"/>
  <c r="U86" i="5" s="1"/>
  <c r="AK191" i="9"/>
  <c r="AM191" i="9" s="1"/>
  <c r="AM73" i="5" s="1"/>
  <c r="AK193" i="9"/>
  <c r="AM193" i="9" s="1"/>
  <c r="AM75" i="5" s="1"/>
  <c r="AK217" i="9"/>
  <c r="AM217" i="9" s="1"/>
  <c r="AS69" i="5" s="1"/>
  <c r="AK99" i="9"/>
  <c r="AM99" i="9" s="1"/>
  <c r="U72" i="5" s="1"/>
  <c r="AK164" i="9"/>
  <c r="AM164" i="9" s="1"/>
  <c r="AG76" i="5" s="1"/>
  <c r="AK213" i="9"/>
  <c r="AM213" i="9" s="1"/>
  <c r="AS65" i="5" s="1"/>
  <c r="AK154" i="9"/>
  <c r="AM154" i="9" s="1"/>
  <c r="AG66" i="5" s="1"/>
  <c r="AK39" i="9"/>
  <c r="AM39" i="9" s="1"/>
  <c r="I72" i="5" s="1"/>
  <c r="AK19" i="9"/>
  <c r="AM19" i="9" s="1"/>
  <c r="C82" i="5" s="1"/>
  <c r="AK64" i="9"/>
  <c r="AM64" i="9" s="1"/>
  <c r="O67" i="5" s="1"/>
  <c r="AK102" i="9"/>
  <c r="AM102" i="9" s="1"/>
  <c r="U75" i="5" s="1"/>
  <c r="AK110" i="9"/>
  <c r="AM110" i="9" s="1"/>
  <c r="U83" i="5" s="1"/>
  <c r="AK45" i="9"/>
  <c r="AM45" i="9" s="1"/>
  <c r="I78" i="5" s="1"/>
  <c r="AK254" i="9"/>
  <c r="AM254" i="9" s="1"/>
  <c r="AY76" i="5" s="1"/>
  <c r="AK43" i="9"/>
  <c r="AM43" i="9" s="1"/>
  <c r="I76" i="5" s="1"/>
  <c r="AK130" i="9"/>
  <c r="AM130" i="9" s="1"/>
  <c r="AA72" i="5" s="1"/>
  <c r="AK107" i="9"/>
  <c r="AM107" i="9" s="1"/>
  <c r="U80" i="5" s="1"/>
  <c r="AK15" i="9"/>
  <c r="AM15" i="9" s="1"/>
  <c r="C78" i="5" s="1"/>
  <c r="AK36" i="9"/>
  <c r="AM36" i="9" s="1"/>
  <c r="I69" i="5" s="1"/>
  <c r="AK136" i="9"/>
  <c r="AM136" i="9" s="1"/>
  <c r="AA78" i="5" s="1"/>
  <c r="AK223" i="9"/>
  <c r="AM223" i="9" s="1"/>
  <c r="AS75" i="5" s="1"/>
  <c r="AK263" i="9"/>
  <c r="AM263" i="9" s="1"/>
  <c r="AY85" i="5" s="1"/>
  <c r="AK134" i="9"/>
  <c r="AM134" i="9" s="1"/>
  <c r="AA76" i="5" s="1"/>
  <c r="AK163" i="9"/>
  <c r="AM163" i="9" s="1"/>
  <c r="AG75" i="5" s="1"/>
  <c r="AK47" i="9"/>
  <c r="AM47" i="9" s="1"/>
  <c r="I80" i="5" s="1"/>
  <c r="AK155" i="9"/>
  <c r="AM155" i="9" s="1"/>
  <c r="AG67" i="5" s="1"/>
  <c r="AK124" i="9"/>
  <c r="AM124" i="9" s="1"/>
  <c r="AA66" i="5" s="1"/>
  <c r="AK158" i="9"/>
  <c r="AM158" i="9" s="1"/>
  <c r="AG70" i="5" s="1"/>
  <c r="AK251" i="9"/>
  <c r="AM251" i="9" s="1"/>
  <c r="AY73" i="5" s="1"/>
  <c r="AK118" i="9"/>
  <c r="AM118" i="9" s="1"/>
  <c r="U91" i="5" s="1"/>
  <c r="AK104" i="9"/>
  <c r="AM104" i="9" s="1"/>
  <c r="U77" i="5" s="1"/>
  <c r="AK65" i="9"/>
  <c r="AM65" i="9" s="1"/>
  <c r="O68" i="5" s="1"/>
  <c r="AK34" i="9"/>
  <c r="AM34" i="9" s="1"/>
  <c r="I67" i="5" s="1"/>
  <c r="AK183" i="9"/>
  <c r="AM183" i="9" s="1"/>
  <c r="AM65" i="5" s="1"/>
  <c r="AK32" i="9"/>
  <c r="AM32" i="9" s="1"/>
  <c r="I65" i="5" s="1"/>
  <c r="AK63" i="9"/>
  <c r="AM63" i="9" s="1"/>
  <c r="O66" i="5" s="1"/>
  <c r="AK35" i="9"/>
  <c r="AM35" i="9" s="1"/>
  <c r="I68" i="5" s="1"/>
  <c r="AK244" i="9"/>
  <c r="AM244" i="9" s="1"/>
  <c r="AY66" i="5" s="1"/>
  <c r="AK156" i="9"/>
  <c r="AM156" i="9" s="1"/>
  <c r="AG68" i="5" s="1"/>
  <c r="AK81" i="9"/>
  <c r="AM81" i="9" s="1"/>
  <c r="O84" i="5" s="1"/>
  <c r="AK214" i="9"/>
  <c r="AM214" i="9" s="1"/>
  <c r="AS66" i="5" s="1"/>
  <c r="AK245" i="9"/>
  <c r="AM245" i="9" s="1"/>
  <c r="AY67" i="5" s="1"/>
  <c r="AK185" i="9"/>
  <c r="AM185" i="9" s="1"/>
  <c r="AM67" i="5" s="1"/>
  <c r="AK215" i="9"/>
  <c r="AM215" i="9" s="1"/>
  <c r="AS67" i="5" s="1"/>
  <c r="AK27" i="9"/>
  <c r="AM27" i="9" s="1"/>
  <c r="C90" i="5" s="1"/>
  <c r="AK25" i="9"/>
  <c r="AM25" i="9" s="1"/>
  <c r="C88" i="5" s="1"/>
  <c r="AK127" i="9"/>
  <c r="AM127" i="9" s="1"/>
  <c r="AA69" i="5" s="1"/>
  <c r="AK128" i="9"/>
  <c r="AM128" i="9" s="1"/>
  <c r="AA70" i="5" s="1"/>
  <c r="AK18" i="9"/>
  <c r="AM18" i="9" s="1"/>
  <c r="C81" i="5" s="1"/>
  <c r="AK82" i="9"/>
  <c r="AM82" i="9" s="1"/>
  <c r="O85" i="5" s="1"/>
  <c r="AK114" i="9"/>
  <c r="AM114" i="9" s="1"/>
  <c r="U87" i="5" s="1"/>
  <c r="AK126" i="9"/>
  <c r="AM126" i="9" s="1"/>
  <c r="AA68" i="5" s="1"/>
  <c r="AK145" i="9"/>
  <c r="AM145" i="9" s="1"/>
  <c r="AA87" i="5" s="1"/>
  <c r="AK140" i="9"/>
  <c r="AM140" i="9" s="1"/>
  <c r="AA82" i="5" s="1"/>
  <c r="AK266" i="9"/>
  <c r="AM266" i="9" s="1"/>
  <c r="AY88" i="5" s="1"/>
  <c r="AK267" i="9"/>
  <c r="AM267" i="9" s="1"/>
  <c r="AY89" i="5" s="1"/>
  <c r="AK42" i="9"/>
  <c r="AM42" i="9" s="1"/>
  <c r="I75" i="5" s="1"/>
  <c r="AK83" i="9"/>
  <c r="AM83" i="9" s="1"/>
  <c r="O86" i="5" s="1"/>
  <c r="AK84" i="9"/>
  <c r="AM84" i="9" s="1"/>
  <c r="O87" i="5" s="1"/>
  <c r="AK258" i="9"/>
  <c r="AM258" i="9" s="1"/>
  <c r="AY80" i="5" s="1"/>
  <c r="AK111" i="9"/>
  <c r="AM111" i="9" s="1"/>
  <c r="U84" i="5" s="1"/>
  <c r="AK196" i="9"/>
  <c r="AM196" i="9" s="1"/>
  <c r="AM78" i="5" s="1"/>
  <c r="AK75" i="9"/>
  <c r="AM75" i="9" s="1"/>
  <c r="O78" i="5" s="1"/>
  <c r="AK73" i="9"/>
  <c r="AM73" i="9" s="1"/>
  <c r="O76" i="5" s="1"/>
  <c r="AK109" i="9"/>
  <c r="AM109" i="9" s="1"/>
  <c r="U82" i="5" s="1"/>
  <c r="AK105" i="9"/>
  <c r="AM105" i="9" s="1"/>
  <c r="U78" i="5" s="1"/>
  <c r="AK66" i="9"/>
  <c r="AM66" i="9" s="1"/>
  <c r="O69" i="5" s="1"/>
  <c r="AK67" i="9"/>
  <c r="AM67" i="9" s="1"/>
  <c r="O70" i="5" s="1"/>
  <c r="AK108" i="9"/>
  <c r="AM108" i="9" s="1"/>
  <c r="U81" i="5" s="1"/>
  <c r="AK16" i="9"/>
  <c r="AM16" i="9" s="1"/>
  <c r="C79" i="5" s="1"/>
  <c r="AK50" i="9"/>
  <c r="AM50" i="9" s="1"/>
  <c r="I83" i="5" s="1"/>
  <c r="AK51" i="9"/>
  <c r="AM51" i="9" s="1"/>
  <c r="I84" i="5" s="1"/>
  <c r="AK22" i="9"/>
  <c r="AM22" i="9" s="1"/>
  <c r="C85" i="5" s="1"/>
  <c r="AK252" i="9"/>
  <c r="AM252" i="9" s="1"/>
  <c r="AY74" i="5" s="1"/>
  <c r="AK253" i="9"/>
  <c r="AM253" i="9" s="1"/>
  <c r="AY75" i="5" s="1"/>
  <c r="AK20" i="9"/>
  <c r="AM20" i="9" s="1"/>
  <c r="C83" i="5" s="1"/>
  <c r="AK265" i="9"/>
  <c r="AM265" i="9" s="1"/>
  <c r="AY87" i="5" s="1"/>
  <c r="AK14" i="9"/>
  <c r="AM14" i="9" s="1"/>
  <c r="C77" i="5" s="1"/>
  <c r="AK80" i="9"/>
  <c r="AM80" i="9" s="1"/>
  <c r="O83" i="5" s="1"/>
  <c r="AK194" i="9"/>
  <c r="AM194" i="9" s="1"/>
  <c r="AM76" i="5" s="1"/>
  <c r="AK249" i="9"/>
  <c r="AM249" i="9" s="1"/>
  <c r="AY71" i="5" s="1"/>
  <c r="AK190" i="9"/>
  <c r="AM190" i="9" s="1"/>
  <c r="AM72" i="5" s="1"/>
  <c r="AK44" i="9"/>
  <c r="AM44" i="9" s="1"/>
  <c r="I77" i="5" s="1"/>
  <c r="AK48" i="9"/>
  <c r="AM48" i="9" s="1"/>
  <c r="I81" i="5" s="1"/>
  <c r="AK77" i="9"/>
  <c r="AM77" i="9" s="1"/>
  <c r="O80" i="5" s="1"/>
  <c r="AK170" i="9"/>
  <c r="AM170" i="9" s="1"/>
  <c r="AG82" i="5" s="1"/>
  <c r="AK71" i="9"/>
  <c r="AM71" i="9" s="1"/>
  <c r="O74" i="5" s="1"/>
  <c r="AK218" i="9"/>
  <c r="AM218" i="9" s="1"/>
  <c r="AS70" i="5" s="1"/>
  <c r="AK12" i="9"/>
  <c r="AM12" i="9" s="1"/>
  <c r="C75" i="5" s="1"/>
  <c r="AK247" i="9"/>
  <c r="AM247" i="9" s="1"/>
  <c r="AY69" i="5" s="1"/>
  <c r="AK192" i="9"/>
  <c r="AM192" i="9" s="1"/>
  <c r="AM74" i="5" s="1"/>
  <c r="AK176" i="9"/>
  <c r="AM176" i="9" s="1"/>
  <c r="AG88" i="5" s="1"/>
  <c r="AK78" i="9"/>
  <c r="AM78" i="9" s="1"/>
  <c r="O81" i="5" s="1"/>
  <c r="AK38" i="9"/>
  <c r="AM38" i="9" s="1"/>
  <c r="I71" i="5" s="1"/>
  <c r="AK222" i="9"/>
  <c r="AM222" i="9" s="1"/>
  <c r="AS74" i="5" s="1"/>
  <c r="AK100" i="9"/>
  <c r="AM100" i="9" s="1"/>
  <c r="U73" i="5" s="1"/>
  <c r="AK115" i="9"/>
  <c r="AM115" i="9" s="1"/>
  <c r="U88" i="5" s="1"/>
  <c r="AK172" i="9"/>
  <c r="AM172" i="9" s="1"/>
  <c r="AG84" i="5" s="1"/>
  <c r="AK55" i="9"/>
  <c r="AM55" i="9" s="1"/>
  <c r="I88" i="5" s="1"/>
  <c r="AK260" i="9"/>
  <c r="AM260" i="9" s="1"/>
  <c r="AY82" i="5" s="1"/>
  <c r="AK41" i="9"/>
  <c r="AM41" i="9" s="1"/>
  <c r="I74" i="5" s="1"/>
  <c r="AK24" i="9"/>
  <c r="AM24" i="9" s="1"/>
  <c r="C87" i="5" s="1"/>
  <c r="AK98" i="9"/>
  <c r="AM98" i="9" s="1"/>
  <c r="U71" i="5" s="1"/>
  <c r="AK85" i="9"/>
  <c r="AM85" i="9" s="1"/>
  <c r="O88" i="5" s="1"/>
  <c r="AK86" i="9"/>
  <c r="AM86" i="9" s="1"/>
  <c r="O89" i="5" s="1"/>
  <c r="AK186" i="9"/>
  <c r="AM186" i="9" s="1"/>
  <c r="AM68" i="5" s="1"/>
  <c r="AK187" i="9"/>
  <c r="AM187" i="9" s="1"/>
  <c r="AM69" i="5" s="1"/>
  <c r="AK177" i="9"/>
  <c r="AM177" i="9" s="1"/>
  <c r="AG89" i="5" s="1"/>
  <c r="AK178" i="9"/>
  <c r="AM178" i="9" s="1"/>
  <c r="AG90" i="5" s="1"/>
  <c r="AK101" i="9"/>
  <c r="AM101" i="9" s="1"/>
  <c r="U74" i="5" s="1"/>
  <c r="AK250" i="9"/>
  <c r="AM250" i="9" s="1"/>
  <c r="AY72" i="5" s="1"/>
  <c r="AK160" i="9"/>
  <c r="AM160" i="9" s="1"/>
  <c r="AG72" i="5" s="1"/>
  <c r="AK106" i="9"/>
  <c r="AM106" i="9" s="1"/>
  <c r="U79" i="5" s="1"/>
  <c r="AK256" i="9"/>
  <c r="AM256" i="9" s="1"/>
  <c r="AY78" i="5" s="1"/>
  <c r="AK37" i="9"/>
  <c r="AM37" i="9" s="1"/>
  <c r="I70" i="5" s="1"/>
  <c r="AK226" i="9"/>
  <c r="AM226" i="9" s="1"/>
  <c r="AS78" i="5" s="1"/>
  <c r="AK227" i="9"/>
  <c r="AM227" i="9" s="1"/>
  <c r="AS79" i="5" s="1"/>
  <c r="AK141" i="9"/>
  <c r="AM141" i="9" s="1"/>
  <c r="AA83" i="5" s="1"/>
  <c r="AK53" i="9"/>
  <c r="AM53" i="9" s="1"/>
  <c r="I86" i="5" s="1"/>
  <c r="AK103" i="9"/>
  <c r="AM103" i="9" s="1"/>
  <c r="U76" i="5" s="1"/>
  <c r="AK167" i="9"/>
  <c r="AM167" i="9" s="1"/>
  <c r="AG79" i="5" s="1"/>
  <c r="AK174" i="9"/>
  <c r="AM174" i="9" s="1"/>
  <c r="AG86" i="5" s="1"/>
  <c r="AK219" i="9"/>
  <c r="AM219" i="9" s="1"/>
  <c r="AS71" i="5" s="1"/>
  <c r="AK220" i="9"/>
  <c r="AM220" i="9" s="1"/>
  <c r="AS72" i="5" s="1"/>
  <c r="AK197" i="9"/>
  <c r="AM197" i="9" s="1"/>
  <c r="AM79" i="5" s="1"/>
  <c r="AK198" i="9"/>
  <c r="AM198" i="9" s="1"/>
  <c r="AM80" i="5" s="1"/>
  <c r="AK162" i="9"/>
  <c r="AM162" i="9" s="1"/>
  <c r="AG74" i="5" s="1"/>
  <c r="AK138" i="9"/>
  <c r="AM138" i="9" s="1"/>
  <c r="AA80" i="5" s="1"/>
  <c r="AK49" i="9"/>
  <c r="AM49" i="9" s="1"/>
  <c r="I82" i="5" s="1"/>
  <c r="AK165" i="9"/>
  <c r="AM165" i="9" s="1"/>
  <c r="AG77" i="5" s="1"/>
  <c r="AK224" i="9"/>
  <c r="AM224" i="9" s="1"/>
  <c r="AS76" i="5" s="1"/>
  <c r="AK17" i="9"/>
  <c r="AM17" i="9" s="1"/>
  <c r="C80" i="5" s="1"/>
  <c r="AK57" i="9"/>
  <c r="AM57" i="9" s="1"/>
  <c r="I90" i="5" s="1"/>
  <c r="AK169" i="9"/>
  <c r="AM169" i="9" s="1"/>
  <c r="AG81" i="5" s="1"/>
  <c r="AK262" i="9"/>
  <c r="AM262" i="9" s="1"/>
  <c r="AY84" i="5" s="1"/>
  <c r="F50" i="5"/>
  <c r="F51" i="5"/>
  <c r="F53" i="5" l="1"/>
  <c r="F57"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BT60" authorId="0" shapeId="0" xr:uid="{78BCFF08-772A-474C-B233-A16CC7670482}">
      <text>
        <r>
          <rPr>
            <b/>
            <sz val="9"/>
            <color indexed="81"/>
            <rFont val="Tahoma"/>
            <family val="2"/>
          </rPr>
          <t>PC:</t>
        </r>
        <r>
          <rPr>
            <sz val="9"/>
            <color indexed="81"/>
            <rFont val="Tahoma"/>
            <family val="2"/>
          </rPr>
          <t xml:space="preserve">
Por cada unidad adicional que vendamos vamos a ganar el margen de utilidad (precio de venta - costo variable)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PC</author>
  </authors>
  <commentList>
    <comment ref="E48" authorId="0" shapeId="0" xr:uid="{977B06B4-960A-45EA-AFE2-B8D1CA4B84BE}">
      <text>
        <r>
          <rPr>
            <sz val="9"/>
            <color indexed="81"/>
            <rFont val="Tahoma"/>
            <family val="2"/>
          </rPr>
          <t>Punto de equilibrio</t>
        </r>
      </text>
    </comment>
    <comment ref="E53" authorId="0" shapeId="0" xr:uid="{5AD84FF5-7A66-4C3E-8F2C-778D6DBFF3C4}">
      <text>
        <r>
          <rPr>
            <sz val="9"/>
            <color indexed="81"/>
            <rFont val="Tahoma"/>
            <family val="2"/>
          </rPr>
          <t>No hay ganancia ni pérdida en el punto de equilibrio</t>
        </r>
      </text>
    </comment>
    <comment ref="F53" authorId="0" shapeId="0" xr:uid="{8306B13E-F3C5-46EC-AD86-BA2AAB1C1555}">
      <text>
        <r>
          <rPr>
            <sz val="9"/>
            <color indexed="81"/>
            <rFont val="Tahoma"/>
            <family val="2"/>
          </rPr>
          <t xml:space="preserve">Por cada unidad adicional que vendamos vamos a ganar el margen de utilidad (precio de venta - costo variable)
</t>
        </r>
      </text>
    </comment>
  </commentList>
</comments>
</file>

<file path=xl/sharedStrings.xml><?xml version="1.0" encoding="utf-8"?>
<sst xmlns="http://schemas.openxmlformats.org/spreadsheetml/2006/main" count="5244" uniqueCount="154">
  <si>
    <t>Total costos fijos mensuales</t>
  </si>
  <si>
    <t>Publicidad</t>
  </si>
  <si>
    <t>Precio venta minorista</t>
  </si>
  <si>
    <t>Unidad de medida</t>
  </si>
  <si>
    <t>Cantidad comprada</t>
  </si>
  <si>
    <t>Costo por unidad</t>
  </si>
  <si>
    <t>Cant. Comprada reexpresada en un de medida</t>
  </si>
  <si>
    <t>Total mano de obra</t>
  </si>
  <si>
    <t>Total materiales y mano de obra</t>
  </si>
  <si>
    <t>Comprobación del punto de equilibrio:</t>
  </si>
  <si>
    <t>Cantidad vendida</t>
  </si>
  <si>
    <t>Ingresos por ventas</t>
  </si>
  <si>
    <t>Costos variables</t>
  </si>
  <si>
    <t>Costos fijos</t>
  </si>
  <si>
    <t>Ganancia</t>
  </si>
  <si>
    <t>Monto</t>
  </si>
  <si>
    <t>Margen de ganancia (considerando sólo los costos variables)</t>
  </si>
  <si>
    <t>Comprobación</t>
  </si>
  <si>
    <t>Alquiler local</t>
  </si>
  <si>
    <t>Luz</t>
  </si>
  <si>
    <t>Gas</t>
  </si>
  <si>
    <t>Teléfono</t>
  </si>
  <si>
    <t>Monotributo</t>
  </si>
  <si>
    <t>Internet</t>
  </si>
  <si>
    <t>Unidad adicional al punto de equilibrio</t>
  </si>
  <si>
    <t>Planilla para calcular los costos de tu emprendimiento</t>
  </si>
  <si>
    <t>Descripción</t>
  </si>
  <si>
    <t>Página Web</t>
  </si>
  <si>
    <t>Aseramiento contable</t>
  </si>
  <si>
    <t>Materiales:</t>
  </si>
  <si>
    <t>Cargas sociales</t>
  </si>
  <si>
    <t>Expensas</t>
  </si>
  <si>
    <t>Material</t>
  </si>
  <si>
    <t>Mano de obra</t>
  </si>
  <si>
    <t>Mano de obra:</t>
  </si>
  <si>
    <t>Hs. Del mes</t>
  </si>
  <si>
    <t>Sueldo mensual</t>
  </si>
  <si>
    <t>Sueldo emprendedor</t>
  </si>
  <si>
    <t>Gramos</t>
  </si>
  <si>
    <t>Kilos</t>
  </si>
  <si>
    <t>Metros</t>
  </si>
  <si>
    <t>Centimetros</t>
  </si>
  <si>
    <t>Litros</t>
  </si>
  <si>
    <t>Unidades</t>
  </si>
  <si>
    <t>Centrimetros cubicos</t>
  </si>
  <si>
    <t>Metros cuadrados</t>
  </si>
  <si>
    <t>Centimetros cuadrados</t>
  </si>
  <si>
    <t>Precio de Compra</t>
  </si>
  <si>
    <t>Cantidad utilizada</t>
  </si>
  <si>
    <t>Producto 1</t>
  </si>
  <si>
    <t>Producto 2</t>
  </si>
  <si>
    <t>Materiales</t>
  </si>
  <si>
    <t>Costos Fijos</t>
  </si>
  <si>
    <t>Cantidad Producida</t>
  </si>
  <si>
    <t>Mensual</t>
  </si>
  <si>
    <t>Quincenal</t>
  </si>
  <si>
    <t>Semanal</t>
  </si>
  <si>
    <t>Diario</t>
  </si>
  <si>
    <t>Horas</t>
  </si>
  <si>
    <t>Unidades producidas</t>
  </si>
  <si>
    <t>Empleados administrativos</t>
  </si>
  <si>
    <t>Costos Totales</t>
  </si>
  <si>
    <t>Horas trabajadas</t>
  </si>
  <si>
    <t>Margen de ganancia - Estimado en %</t>
  </si>
  <si>
    <t>Capacitaciones</t>
  </si>
  <si>
    <t>Punto de equilibrio (PE) - Costos fijos / Margen de Ganancia por unidad</t>
  </si>
  <si>
    <t>Final</t>
  </si>
  <si>
    <t>Precio por Unidad de medida</t>
  </si>
  <si>
    <t>Cantidad de Unidad de medida</t>
  </si>
  <si>
    <t>Unidad comprada</t>
  </si>
  <si>
    <t>Relacion Unidad Comprada/Unidad Medida</t>
  </si>
  <si>
    <t>Unidad utilizada</t>
  </si>
  <si>
    <t>Relacion Unidad Comprada/Unidad Utilizada</t>
  </si>
  <si>
    <t>Valor base de la unidad de medida</t>
  </si>
  <si>
    <t>Precio venta mayorista - Precio Bonificado</t>
  </si>
  <si>
    <t>Total Materiales</t>
  </si>
  <si>
    <t>Mano de Obra</t>
  </si>
  <si>
    <t>Producto 3</t>
  </si>
  <si>
    <t>Producto 4</t>
  </si>
  <si>
    <t>Producto 5</t>
  </si>
  <si>
    <t>Producto 6</t>
  </si>
  <si>
    <t>Producto 7</t>
  </si>
  <si>
    <t>Producto 8</t>
  </si>
  <si>
    <t>Producto 9</t>
  </si>
  <si>
    <t>Producto 10</t>
  </si>
  <si>
    <t>Total de costos fijos</t>
  </si>
  <si>
    <t>p1</t>
  </si>
  <si>
    <t>p2</t>
  </si>
  <si>
    <t>p3</t>
  </si>
  <si>
    <t>p4</t>
  </si>
  <si>
    <t>p5</t>
  </si>
  <si>
    <t>p6</t>
  </si>
  <si>
    <t>p7</t>
  </si>
  <si>
    <t>p8</t>
  </si>
  <si>
    <t>p9</t>
  </si>
  <si>
    <t>p10</t>
  </si>
  <si>
    <t>Detalle de productos</t>
  </si>
  <si>
    <t>Totales</t>
  </si>
  <si>
    <t>Costo Total</t>
  </si>
  <si>
    <t>Total de unidades para alcanzar el punto de equilibrio</t>
  </si>
  <si>
    <t>Costo unitario</t>
  </si>
  <si>
    <t>Desglose del Valor del Costo del producto:</t>
  </si>
  <si>
    <t>Margen de ganancia considerando costos fijos y variables</t>
  </si>
  <si>
    <t>Descuento por venta mayorista</t>
  </si>
  <si>
    <t>Margen de utilidad por unidad vendida (considerando precio minorista)</t>
  </si>
  <si>
    <t>Unidades adicionales al punto de equilibrio</t>
  </si>
  <si>
    <t>Adicionalmente te va a ayudar a calcular el punto de equilibrio que es la cantidad mínima que tenes que vender para cubrir los costos variables y el total de costos fijos del mes.</t>
  </si>
  <si>
    <t>Hoja "Costos variables"</t>
  </si>
  <si>
    <t>Completa con los datos de todos los costos variables incurridos para fabricar tu producto o servicio. Ten en cuenta que debes incluir todos los materiales y mano de obra necesarios para la elaboración de tus productos o sevicios. Debés completar la información solamente de los campos pintados en gris.</t>
  </si>
  <si>
    <t>Completa con los datos de la unidad de medida comprada (kilos, metros, unidades, etc). Utiliza el desplegable para ver las opciones. Si no encuentras ningua que se adecúe puedes completarlo manualmente.</t>
  </si>
  <si>
    <t>Completa con los datos del material utilizado.</t>
  </si>
  <si>
    <t>Completa con los datos de la cantidad del material comprado.</t>
  </si>
  <si>
    <t>Precio de compra</t>
  </si>
  <si>
    <t>Completa con la información del monto total abonado por el material.</t>
  </si>
  <si>
    <t>Completa con la unidad de medida que va a ser utilizada como base para calcular el costo. Puedes utilizar la que está como referencia o seleccionar del desplegable.</t>
  </si>
  <si>
    <t>Cantidad de unidad de medida</t>
  </si>
  <si>
    <t>Completa con los datos de la cantidad de la unidad de medida. Puedes utilizar la que está como referencia o bien modificarla.</t>
  </si>
  <si>
    <t>Completar con la información de la cantidad de material utilizada en la fabricación del producto o servicio.</t>
  </si>
  <si>
    <t>Completar con la información del tipo de mano de obra utilizada en la fabricación del producto o prestación del servicio.</t>
  </si>
  <si>
    <t>Completar con la información de la unidad de medida. Puedes utilizar la que está como referencia o bien modificarla.</t>
  </si>
  <si>
    <t>Completar con la información del total de horas trabajadas en el mes. Puedes utilizar la que está como referencia o bien modificarla.</t>
  </si>
  <si>
    <t xml:space="preserve">Completar con la información de la unidad de medida base para calcular el costo de mano de obra. </t>
  </si>
  <si>
    <t xml:space="preserve">Completar con la información de la cantidad de la unidad de medida base para calcular el costo de mano de obra. </t>
  </si>
  <si>
    <t>Completar con la información de la cantidad de horas utilizadas en la fabricación del producto o prestación del servicio.</t>
  </si>
  <si>
    <t>Completar con la información de unidad de medida a utilizar para calcular el costo de la mano de obra.</t>
  </si>
  <si>
    <t>Hoja "Costos fijos"</t>
  </si>
  <si>
    <t>Completa con la información de todos los gastos fijos abonados en el mes.</t>
  </si>
  <si>
    <t>Resumen</t>
  </si>
  <si>
    <t>Esta hoja resume los costos fijos y variables unitarios y totales. Sirve para calcular el precio de venta y el punto de equilibrio. Completar los campos pintados en gris que se detallan a continuación.</t>
  </si>
  <si>
    <t>Cantidad producida</t>
  </si>
  <si>
    <t>Completar con la información de la cantidad fabricada de cada producto o servicio.</t>
  </si>
  <si>
    <t>Margen de ganancia estimado en %</t>
  </si>
  <si>
    <t>Completar con el margen de ganancia deseado.</t>
  </si>
  <si>
    <t>Completar con el porcentaje de descuento por compras mayoristas.</t>
  </si>
  <si>
    <t>Producto</t>
  </si>
  <si>
    <t>Completa con el nombre de tu prodcuto o servicio.</t>
  </si>
  <si>
    <t>Relacion unidad comprada/unidad de medida</t>
  </si>
  <si>
    <t>Es la relación de medicion (peso/cantidad/tamaño; etc) entra el material comprado y el que quieras utilizar como base de medición. Ejemplo: 1 kilo = 1000 gramos, 100 centimetros = 1 metro. Puedes utilizar la que está como referencia o bien modificarla.</t>
  </si>
  <si>
    <t>Relacion unidad comprada/unidad utilizada</t>
  </si>
  <si>
    <t>Es la relación de medicion (peso/cantidad/tamaño; etc) entra el material comprado y el que utilizas para la fabricación del producto o servicio. Ejemplo: 1 kilo = 1000 gramos, 100 centimetros = 1 metro. Puedes utilizar la que está como referencia o bien modificarla.</t>
  </si>
  <si>
    <t>Completa con los datos de la unidad utilizada para calcular el costo del producto o servicio determinado. Preferentemente debe coincidir con la unidad del medida utilizada como base de costo.</t>
  </si>
  <si>
    <t xml:space="preserve">Completar con la información de los sueldos abonados. </t>
  </si>
  <si>
    <t>Completar con la cantidad a producir estimadas, para tener una referencia del resultado de la misma. Determina cuanto podrias ganar/perder por operar ese volumen, ya sea por debajo o por encima del punto de equilibrio.</t>
  </si>
  <si>
    <t>Salario emprendedor</t>
  </si>
  <si>
    <t>Manteca</t>
  </si>
  <si>
    <t>SCI</t>
  </si>
  <si>
    <t>Extracto</t>
  </si>
  <si>
    <t>Harina avena</t>
  </si>
  <si>
    <t>Aceite esencial</t>
  </si>
  <si>
    <t>Aceite vegetal</t>
  </si>
  <si>
    <t>Conservador</t>
  </si>
  <si>
    <t>Sueldo empleado Producción</t>
  </si>
  <si>
    <t>Mililitros</t>
  </si>
  <si>
    <t>Shampoo solido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</si>
</sst>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 #,##0.00_-;\-&quot;$&quot;\ * #,##0.00_-;_-&quot;$&quot;\ * &quot;-&quot;??_-;_-@_-"/>
    <numFmt numFmtId="43" formatCode="_-* #,##0.00_-;\-* #,##0.00_-;_-* &quot;-&quot;??_-;_-@_-"/>
    <numFmt numFmtId="164" formatCode="_-* #,##0_-;\-* #,##0_-;_-* &quot;-&quot;??_-;_-@_-"/>
    <numFmt numFmtId="165" formatCode="#,##0\ ;\(#,##0\);\-\ ;"/>
  </numFmts>
  <fonts count="21" x14ac:knownFonts="1">
    <font>
      <sz val="11"/>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9"/>
      <color indexed="81"/>
      <name val="Tahoma"/>
      <family val="2"/>
    </font>
    <font>
      <b/>
      <sz val="9"/>
      <color indexed="81"/>
      <name val="Tahoma"/>
      <family val="2"/>
    </font>
    <font>
      <b/>
      <u/>
      <sz val="11"/>
      <color theme="1"/>
      <name val="Arial"/>
      <family val="2"/>
    </font>
    <font>
      <b/>
      <sz val="11"/>
      <color theme="0"/>
      <name val="Calibri"/>
      <family val="2"/>
      <scheme val="minor"/>
    </font>
    <font>
      <sz val="11"/>
      <color theme="0"/>
      <name val="Calibri"/>
      <family val="2"/>
      <scheme val="minor"/>
    </font>
    <font>
      <b/>
      <sz val="24"/>
      <color rgb="FF234670"/>
      <name val="Calibri"/>
      <family val="2"/>
      <scheme val="minor"/>
    </font>
    <font>
      <sz val="28"/>
      <color theme="0"/>
      <name val="Calibri"/>
      <family val="2"/>
      <scheme val="minor"/>
    </font>
    <font>
      <sz val="20"/>
      <color theme="0"/>
      <name val="Calibri"/>
      <family val="2"/>
      <scheme val="minor"/>
    </font>
    <font>
      <sz val="9"/>
      <color theme="0"/>
      <name val="Calibri"/>
      <family val="2"/>
      <scheme val="minor"/>
    </font>
    <font>
      <sz val="11"/>
      <color theme="1"/>
      <name val="Webdings"/>
      <family val="1"/>
      <charset val="2"/>
    </font>
    <font>
      <sz val="11"/>
      <color theme="1"/>
      <name val="Wingdings"/>
      <charset val="2"/>
    </font>
    <font>
      <b/>
      <u/>
      <sz val="14"/>
      <color theme="1"/>
      <name val="Arial"/>
      <family val="2"/>
    </font>
    <font>
      <sz val="11"/>
      <color theme="0"/>
      <name val="Arial"/>
      <family val="2"/>
    </font>
    <font>
      <b/>
      <sz val="11"/>
      <color theme="0"/>
      <name val="Arial"/>
      <family val="2"/>
    </font>
    <font>
      <sz val="16"/>
      <color theme="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rgb="FF234670"/>
        <bgColor indexed="64"/>
      </patternFill>
    </fill>
    <fill>
      <patternFill patternType="solid">
        <fgColor rgb="FF0098B5"/>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0"/>
        <bgColor indexed="64"/>
      </patternFill>
    </fill>
  </fills>
  <borders count="1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indexed="64"/>
      </left>
      <right style="medium">
        <color indexed="64"/>
      </right>
      <top style="medium">
        <color indexed="64"/>
      </top>
      <bottom style="medium">
        <color indexed="64"/>
      </bottom>
      <diagonal/>
    </border>
    <border>
      <left style="medium">
        <color indexed="64"/>
      </left>
      <right style="thin">
        <color theme="9" tint="0.39997558519241921"/>
      </right>
      <top style="medium">
        <color indexed="64"/>
      </top>
      <bottom style="medium">
        <color indexed="64"/>
      </bottom>
      <diagonal/>
    </border>
    <border>
      <left style="medium">
        <color indexed="64"/>
      </left>
      <right/>
      <top/>
      <bottom/>
      <diagonal/>
    </border>
    <border>
      <left/>
      <right style="medium">
        <color indexed="64"/>
      </right>
      <top/>
      <bottom/>
      <diagonal/>
    </border>
  </borders>
  <cellStyleXfs count="5">
    <xf numFmtId="0" fontId="0" fillId="0" borderId="0"/>
    <xf numFmtId="43" fontId="4" fillId="0" borderId="0" applyFont="0" applyFill="0" applyBorder="0" applyAlignment="0" applyProtection="0"/>
    <xf numFmtId="0" fontId="3" fillId="0" borderId="0"/>
    <xf numFmtId="44" fontId="4" fillId="0" borderId="0" applyFont="0" applyFill="0" applyBorder="0" applyAlignment="0" applyProtection="0"/>
    <xf numFmtId="9" fontId="4" fillId="0" borderId="0" applyFont="0" applyFill="0" applyBorder="0" applyAlignment="0" applyProtection="0"/>
  </cellStyleXfs>
  <cellXfs count="176">
    <xf numFmtId="0" fontId="0" fillId="0" borderId="0" xfId="0"/>
    <xf numFmtId="164" fontId="0" fillId="0" borderId="0" xfId="1" applyNumberFormat="1" applyFont="1"/>
    <xf numFmtId="164" fontId="0" fillId="0" borderId="0" xfId="0" applyNumberFormat="1"/>
    <xf numFmtId="0" fontId="4" fillId="0" borderId="0" xfId="0" applyFont="1"/>
    <xf numFmtId="164" fontId="4" fillId="0" borderId="0" xfId="1" applyNumberFormat="1" applyFont="1"/>
    <xf numFmtId="164" fontId="4" fillId="0" borderId="0" xfId="0" applyNumberFormat="1" applyFont="1"/>
    <xf numFmtId="43" fontId="4" fillId="0" borderId="0" xfId="1" applyFont="1"/>
    <xf numFmtId="0" fontId="0" fillId="0" borderId="0" xfId="0" applyFont="1"/>
    <xf numFmtId="0" fontId="8" fillId="0" borderId="0" xfId="0" applyFont="1"/>
    <xf numFmtId="164" fontId="4" fillId="0" borderId="4" xfId="1" applyNumberFormat="1" applyFont="1" applyBorder="1"/>
    <xf numFmtId="0" fontId="5" fillId="3" borderId="1" xfId="0" applyFont="1" applyFill="1" applyBorder="1"/>
    <xf numFmtId="43" fontId="4" fillId="0" borderId="0" xfId="1" applyNumberFormat="1" applyFont="1"/>
    <xf numFmtId="43" fontId="0" fillId="0" borderId="0" xfId="1" applyNumberFormat="1" applyFont="1"/>
    <xf numFmtId="0" fontId="3" fillId="0" borderId="0" xfId="2"/>
    <xf numFmtId="0" fontId="3" fillId="4" borderId="0" xfId="2" applyFill="1"/>
    <xf numFmtId="0" fontId="11" fillId="0" borderId="0" xfId="2" applyFont="1"/>
    <xf numFmtId="0" fontId="3" fillId="0" borderId="0" xfId="2" applyAlignment="1">
      <alignment wrapText="1"/>
    </xf>
    <xf numFmtId="0" fontId="3" fillId="0" borderId="0" xfId="2" applyAlignment="1">
      <alignment horizontal="left" wrapText="1"/>
    </xf>
    <xf numFmtId="0" fontId="3" fillId="4" borderId="0" xfId="2" applyFill="1" applyAlignment="1">
      <alignment wrapText="1"/>
    </xf>
    <xf numFmtId="0" fontId="3" fillId="4" borderId="0" xfId="2" applyFill="1" applyAlignment="1">
      <alignment horizontal="left" wrapText="1"/>
    </xf>
    <xf numFmtId="0" fontId="3" fillId="0" borderId="0" xfId="2" applyFill="1"/>
    <xf numFmtId="0" fontId="9" fillId="5" borderId="15" xfId="0" applyFont="1" applyFill="1" applyBorder="1" applyAlignment="1">
      <alignment horizontal="center"/>
    </xf>
    <xf numFmtId="44" fontId="0" fillId="0" borderId="0" xfId="3" applyFont="1"/>
    <xf numFmtId="0" fontId="3" fillId="0" borderId="0" xfId="2" applyAlignment="1">
      <alignment horizontal="left" wrapText="1"/>
    </xf>
    <xf numFmtId="0" fontId="9" fillId="4" borderId="0" xfId="2" applyFont="1" applyFill="1" applyAlignment="1">
      <alignment horizontal="center" vertical="center" wrapText="1"/>
    </xf>
    <xf numFmtId="0" fontId="0" fillId="2" borderId="0" xfId="0" applyFill="1"/>
    <xf numFmtId="44" fontId="0" fillId="0" borderId="0" xfId="0" applyNumberFormat="1"/>
    <xf numFmtId="0" fontId="0" fillId="0" borderId="6" xfId="0" applyBorder="1"/>
    <xf numFmtId="164" fontId="4" fillId="0" borderId="6" xfId="1" applyNumberFormat="1" applyFont="1" applyBorder="1"/>
    <xf numFmtId="0" fontId="0" fillId="0" borderId="0" xfId="0" applyBorder="1"/>
    <xf numFmtId="164" fontId="0" fillId="0" borderId="0" xfId="1" applyNumberFormat="1" applyFont="1" applyBorder="1"/>
    <xf numFmtId="164" fontId="4" fillId="0" borderId="0" xfId="1" applyNumberFormat="1" applyFont="1" applyBorder="1"/>
    <xf numFmtId="44" fontId="4" fillId="0" borderId="17" xfId="3" applyFont="1" applyBorder="1"/>
    <xf numFmtId="0" fontId="4" fillId="0" borderId="0" xfId="0" applyFont="1" applyBorder="1"/>
    <xf numFmtId="0" fontId="0" fillId="0" borderId="0" xfId="0" applyFont="1" applyFill="1"/>
    <xf numFmtId="164" fontId="0" fillId="0" borderId="0" xfId="1" applyNumberFormat="1" applyFont="1" applyFill="1"/>
    <xf numFmtId="164" fontId="4" fillId="0" borderId="9" xfId="1" applyNumberFormat="1" applyFont="1" applyFill="1" applyBorder="1"/>
    <xf numFmtId="44" fontId="4" fillId="0" borderId="10" xfId="3" applyFont="1" applyFill="1" applyBorder="1"/>
    <xf numFmtId="0" fontId="4" fillId="0" borderId="9" xfId="0" applyFont="1" applyBorder="1"/>
    <xf numFmtId="43" fontId="4" fillId="0" borderId="7" xfId="1" applyNumberFormat="1" applyFont="1" applyBorder="1"/>
    <xf numFmtId="43" fontId="4" fillId="0" borderId="17" xfId="1" applyNumberFormat="1" applyFont="1" applyBorder="1"/>
    <xf numFmtId="43" fontId="4" fillId="0" borderId="10" xfId="1" applyNumberFormat="1" applyFont="1" applyBorder="1"/>
    <xf numFmtId="44" fontId="0" fillId="0" borderId="0" xfId="3" applyFont="1" applyBorder="1"/>
    <xf numFmtId="43" fontId="4" fillId="0" borderId="0" xfId="1" applyNumberFormat="1" applyFont="1" applyBorder="1"/>
    <xf numFmtId="0" fontId="9" fillId="5" borderId="14" xfId="0" applyFont="1" applyFill="1" applyBorder="1" applyAlignment="1">
      <alignment horizontal="center"/>
    </xf>
    <xf numFmtId="43" fontId="0" fillId="0" borderId="0" xfId="1" applyFont="1"/>
    <xf numFmtId="165" fontId="4" fillId="0" borderId="0" xfId="1" applyNumberFormat="1" applyFont="1"/>
    <xf numFmtId="165" fontId="4" fillId="0" borderId="4" xfId="1" applyNumberFormat="1" applyFont="1" applyBorder="1"/>
    <xf numFmtId="0" fontId="5" fillId="0" borderId="0" xfId="0" applyFont="1"/>
    <xf numFmtId="0" fontId="15" fillId="0" borderId="0" xfId="0" applyFont="1"/>
    <xf numFmtId="0" fontId="16" fillId="0" borderId="0" xfId="0" applyFont="1"/>
    <xf numFmtId="43" fontId="0" fillId="0" borderId="6" xfId="1" applyFont="1" applyBorder="1"/>
    <xf numFmtId="43" fontId="0" fillId="0" borderId="0" xfId="1" applyFont="1" applyBorder="1"/>
    <xf numFmtId="43" fontId="0" fillId="0" borderId="9" xfId="1" applyFont="1" applyFill="1" applyBorder="1"/>
    <xf numFmtId="0" fontId="10" fillId="5" borderId="1" xfId="0" applyFont="1" applyFill="1" applyBorder="1" applyAlignment="1">
      <alignment horizontal="center" wrapText="1"/>
    </xf>
    <xf numFmtId="0" fontId="10" fillId="5" borderId="2" xfId="0" applyFont="1" applyFill="1" applyBorder="1" applyAlignment="1">
      <alignment horizontal="center" wrapText="1"/>
    </xf>
    <xf numFmtId="0" fontId="10" fillId="5" borderId="3" xfId="0" applyFont="1" applyFill="1" applyBorder="1" applyAlignment="1">
      <alignment horizontal="center" wrapText="1"/>
    </xf>
    <xf numFmtId="0" fontId="14" fillId="5" borderId="2" xfId="0" applyFont="1" applyFill="1" applyBorder="1" applyAlignment="1">
      <alignment horizontal="center" wrapText="1"/>
    </xf>
    <xf numFmtId="43" fontId="4" fillId="0" borderId="0" xfId="1" applyFont="1" applyBorder="1"/>
    <xf numFmtId="43" fontId="4" fillId="0" borderId="7" xfId="1" applyFont="1" applyBorder="1"/>
    <xf numFmtId="43" fontId="4" fillId="0" borderId="17" xfId="1" applyFont="1" applyBorder="1"/>
    <xf numFmtId="43" fontId="4" fillId="0" borderId="10" xfId="1" applyFont="1" applyFill="1" applyBorder="1"/>
    <xf numFmtId="43" fontId="4" fillId="0" borderId="9" xfId="1" applyFont="1" applyBorder="1"/>
    <xf numFmtId="0" fontId="17" fillId="0" borderId="0" xfId="0" applyFont="1"/>
    <xf numFmtId="0" fontId="10" fillId="5" borderId="0" xfId="0" applyFont="1" applyFill="1" applyBorder="1" applyAlignment="1">
      <alignment horizontal="center" wrapText="1"/>
    </xf>
    <xf numFmtId="0" fontId="0" fillId="7" borderId="0" xfId="0" applyFill="1"/>
    <xf numFmtId="0" fontId="0" fillId="4" borderId="0" xfId="0" applyFill="1"/>
    <xf numFmtId="0" fontId="18" fillId="4" borderId="0" xfId="0" applyFont="1" applyFill="1"/>
    <xf numFmtId="0" fontId="19" fillId="5" borderId="1" xfId="0" applyFont="1" applyFill="1" applyBorder="1"/>
    <xf numFmtId="0" fontId="19" fillId="5" borderId="2" xfId="0" applyFont="1" applyFill="1" applyBorder="1" applyAlignment="1">
      <alignment horizontal="center" wrapText="1"/>
    </xf>
    <xf numFmtId="0" fontId="19" fillId="5" borderId="3" xfId="0" applyFont="1" applyFill="1" applyBorder="1" applyAlignment="1">
      <alignment horizontal="center" wrapText="1"/>
    </xf>
    <xf numFmtId="43" fontId="5" fillId="3" borderId="3" xfId="1" applyFont="1" applyFill="1" applyBorder="1"/>
    <xf numFmtId="0" fontId="5" fillId="0" borderId="0" xfId="0" applyFont="1" applyAlignment="1">
      <alignment horizontal="center"/>
    </xf>
    <xf numFmtId="0" fontId="19" fillId="5" borderId="1" xfId="0" applyFont="1" applyFill="1" applyBorder="1" applyAlignment="1">
      <alignment horizontal="center" wrapText="1"/>
    </xf>
    <xf numFmtId="0" fontId="5" fillId="0" borderId="1" xfId="0" applyFont="1" applyFill="1" applyBorder="1"/>
    <xf numFmtId="0" fontId="5" fillId="0" borderId="2" xfId="0" applyFont="1" applyFill="1" applyBorder="1"/>
    <xf numFmtId="43" fontId="19" fillId="5" borderId="2" xfId="1" applyFont="1" applyFill="1" applyBorder="1"/>
    <xf numFmtId="0" fontId="19" fillId="5" borderId="2" xfId="0" applyFont="1" applyFill="1" applyBorder="1"/>
    <xf numFmtId="43" fontId="19" fillId="5" borderId="3" xfId="1" applyFont="1" applyFill="1" applyBorder="1"/>
    <xf numFmtId="43" fontId="19" fillId="5" borderId="1" xfId="1" applyFont="1" applyFill="1" applyBorder="1"/>
    <xf numFmtId="43" fontId="19" fillId="5" borderId="14" xfId="1" applyFont="1" applyFill="1" applyBorder="1"/>
    <xf numFmtId="0" fontId="5" fillId="8" borderId="0" xfId="0" applyFont="1" applyFill="1" applyBorder="1"/>
    <xf numFmtId="9" fontId="5" fillId="8" borderId="0" xfId="4" applyFont="1" applyFill="1" applyBorder="1"/>
    <xf numFmtId="0" fontId="0" fillId="8" borderId="0" xfId="0" applyFill="1"/>
    <xf numFmtId="43" fontId="19" fillId="4" borderId="1" xfId="1" applyFont="1" applyFill="1" applyBorder="1"/>
    <xf numFmtId="43" fontId="19" fillId="4" borderId="2" xfId="1" applyFont="1" applyFill="1" applyBorder="1"/>
    <xf numFmtId="43" fontId="19" fillId="4" borderId="14" xfId="1" applyFont="1" applyFill="1" applyBorder="1"/>
    <xf numFmtId="43" fontId="19" fillId="4" borderId="3" xfId="1" applyFont="1" applyFill="1" applyBorder="1"/>
    <xf numFmtId="164" fontId="19" fillId="5" borderId="14" xfId="1" applyNumberFormat="1" applyFont="1" applyFill="1" applyBorder="1"/>
    <xf numFmtId="164" fontId="19" fillId="5" borderId="2" xfId="1" applyNumberFormat="1" applyFont="1" applyFill="1" applyBorder="1"/>
    <xf numFmtId="164" fontId="5" fillId="0" borderId="0" xfId="1" applyNumberFormat="1" applyFont="1"/>
    <xf numFmtId="164" fontId="5" fillId="8" borderId="0" xfId="1" applyNumberFormat="1" applyFont="1" applyFill="1"/>
    <xf numFmtId="43" fontId="4" fillId="0" borderId="0" xfId="1" applyFont="1" applyFill="1"/>
    <xf numFmtId="164" fontId="0" fillId="6" borderId="0" xfId="1" applyNumberFormat="1" applyFont="1" applyFill="1" applyProtection="1">
      <protection locked="0"/>
    </xf>
    <xf numFmtId="9" fontId="5" fillId="3" borderId="14" xfId="4" applyFont="1" applyFill="1" applyBorder="1" applyProtection="1">
      <protection locked="0"/>
    </xf>
    <xf numFmtId="164" fontId="0" fillId="6" borderId="0" xfId="0" applyNumberFormat="1" applyFill="1" applyProtection="1">
      <protection locked="0"/>
    </xf>
    <xf numFmtId="0" fontId="0" fillId="6" borderId="0" xfId="0" applyFont="1" applyFill="1" applyProtection="1">
      <protection locked="0"/>
    </xf>
    <xf numFmtId="43" fontId="0" fillId="6" borderId="0" xfId="1" applyFont="1" applyFill="1" applyProtection="1">
      <protection locked="0"/>
    </xf>
    <xf numFmtId="0" fontId="4" fillId="6" borderId="0" xfId="0" applyFont="1" applyFill="1" applyProtection="1">
      <protection locked="0"/>
    </xf>
    <xf numFmtId="0" fontId="0" fillId="6" borderId="0" xfId="0" applyFont="1" applyFill="1" applyBorder="1" applyProtection="1">
      <protection locked="0"/>
    </xf>
    <xf numFmtId="0" fontId="0" fillId="6" borderId="5" xfId="0" applyFill="1" applyBorder="1" applyProtection="1">
      <protection locked="0"/>
    </xf>
    <xf numFmtId="0" fontId="0" fillId="6" borderId="6" xfId="0" applyFill="1" applyBorder="1" applyProtection="1">
      <protection locked="0"/>
    </xf>
    <xf numFmtId="164" fontId="4" fillId="6" borderId="6" xfId="1" applyNumberFormat="1" applyFont="1" applyFill="1" applyBorder="1" applyProtection="1">
      <protection locked="0"/>
    </xf>
    <xf numFmtId="43" fontId="0" fillId="6" borderId="7" xfId="1" applyFont="1" applyFill="1" applyBorder="1" applyProtection="1">
      <protection locked="0"/>
    </xf>
    <xf numFmtId="164" fontId="0" fillId="6" borderId="6" xfId="1" applyNumberFormat="1" applyFont="1" applyFill="1" applyBorder="1" applyProtection="1">
      <protection locked="0"/>
    </xf>
    <xf numFmtId="164" fontId="0" fillId="0" borderId="6" xfId="1" applyNumberFormat="1" applyFont="1" applyBorder="1" applyProtection="1">
      <protection locked="0"/>
    </xf>
    <xf numFmtId="0" fontId="0" fillId="6" borderId="16" xfId="0" applyFill="1" applyBorder="1" applyProtection="1">
      <protection locked="0"/>
    </xf>
    <xf numFmtId="0" fontId="0" fillId="6" borderId="0" xfId="0" applyFill="1" applyBorder="1" applyProtection="1">
      <protection locked="0"/>
    </xf>
    <xf numFmtId="164" fontId="4" fillId="6" borderId="0" xfId="1" applyNumberFormat="1" applyFont="1" applyFill="1" applyBorder="1" applyProtection="1">
      <protection locked="0"/>
    </xf>
    <xf numFmtId="43" fontId="0" fillId="6" borderId="17" xfId="1" applyFont="1" applyFill="1" applyBorder="1" applyProtection="1">
      <protection locked="0"/>
    </xf>
    <xf numFmtId="164" fontId="0" fillId="6" borderId="0" xfId="1" applyNumberFormat="1" applyFont="1" applyFill="1" applyBorder="1" applyProtection="1">
      <protection locked="0"/>
    </xf>
    <xf numFmtId="164" fontId="0" fillId="0" borderId="0" xfId="1" applyNumberFormat="1" applyFont="1" applyBorder="1" applyProtection="1">
      <protection locked="0"/>
    </xf>
    <xf numFmtId="0" fontId="4" fillId="6" borderId="0" xfId="0" applyFont="1" applyFill="1" applyBorder="1" applyProtection="1">
      <protection locked="0"/>
    </xf>
    <xf numFmtId="0" fontId="4" fillId="6" borderId="16" xfId="0" applyFont="1" applyFill="1" applyBorder="1" applyProtection="1">
      <protection locked="0"/>
    </xf>
    <xf numFmtId="164" fontId="0" fillId="0" borderId="0" xfId="1" applyNumberFormat="1" applyFont="1" applyFill="1" applyBorder="1" applyProtection="1">
      <protection locked="0"/>
    </xf>
    <xf numFmtId="0" fontId="0" fillId="6" borderId="16" xfId="0" applyFont="1" applyFill="1" applyBorder="1" applyProtection="1">
      <protection locked="0"/>
    </xf>
    <xf numFmtId="44" fontId="0" fillId="6" borderId="17" xfId="3" applyFont="1" applyFill="1" applyBorder="1" applyProtection="1">
      <protection locked="0"/>
    </xf>
    <xf numFmtId="0" fontId="4" fillId="6" borderId="8" xfId="0" applyFont="1" applyFill="1" applyBorder="1" applyProtection="1">
      <protection locked="0"/>
    </xf>
    <xf numFmtId="0" fontId="4" fillId="6" borderId="9" xfId="0" applyFont="1" applyFill="1" applyBorder="1" applyProtection="1">
      <protection locked="0"/>
    </xf>
    <xf numFmtId="164" fontId="4" fillId="6" borderId="9" xfId="1" applyNumberFormat="1" applyFont="1" applyFill="1" applyBorder="1" applyProtection="1">
      <protection locked="0"/>
    </xf>
    <xf numFmtId="44" fontId="0" fillId="6" borderId="10" xfId="3" applyFont="1" applyFill="1" applyBorder="1" applyProtection="1">
      <protection locked="0"/>
    </xf>
    <xf numFmtId="0" fontId="0" fillId="6" borderId="8" xfId="0" applyFont="1" applyFill="1" applyBorder="1" applyProtection="1">
      <protection locked="0"/>
    </xf>
    <xf numFmtId="164" fontId="0" fillId="6" borderId="9" xfId="1" applyNumberFormat="1" applyFont="1" applyFill="1" applyBorder="1" applyProtection="1">
      <protection locked="0"/>
    </xf>
    <xf numFmtId="164" fontId="0" fillId="0" borderId="9" xfId="1" applyNumberFormat="1" applyFont="1" applyFill="1" applyBorder="1" applyProtection="1">
      <protection locked="0"/>
    </xf>
    <xf numFmtId="0" fontId="0" fillId="0" borderId="6" xfId="0" applyBorder="1" applyProtection="1">
      <protection locked="0"/>
    </xf>
    <xf numFmtId="0" fontId="0" fillId="0" borderId="0" xfId="0" applyBorder="1" applyProtection="1">
      <protection locked="0"/>
    </xf>
    <xf numFmtId="0" fontId="0" fillId="0" borderId="9" xfId="0" applyFill="1" applyBorder="1" applyProtection="1">
      <protection locked="0"/>
    </xf>
    <xf numFmtId="164" fontId="0" fillId="6" borderId="5" xfId="1" applyNumberFormat="1" applyFont="1" applyFill="1" applyBorder="1" applyProtection="1">
      <protection locked="0"/>
    </xf>
    <xf numFmtId="164" fontId="0" fillId="6" borderId="16" xfId="1" applyNumberFormat="1" applyFont="1" applyFill="1" applyBorder="1" applyProtection="1">
      <protection locked="0"/>
    </xf>
    <xf numFmtId="164" fontId="4" fillId="6" borderId="16" xfId="1" applyNumberFormat="1" applyFont="1" applyFill="1" applyBorder="1" applyProtection="1">
      <protection locked="0"/>
    </xf>
    <xf numFmtId="164" fontId="4" fillId="0" borderId="0" xfId="1" applyNumberFormat="1" applyFont="1" applyBorder="1" applyProtection="1">
      <protection locked="0"/>
    </xf>
    <xf numFmtId="164" fontId="4" fillId="6" borderId="8" xfId="1" applyNumberFormat="1" applyFont="1" applyFill="1" applyBorder="1" applyProtection="1">
      <protection locked="0"/>
    </xf>
    <xf numFmtId="164" fontId="4" fillId="0" borderId="9" xfId="1" applyNumberFormat="1" applyFont="1" applyBorder="1" applyProtection="1">
      <protection locked="0"/>
    </xf>
    <xf numFmtId="0" fontId="0" fillId="6" borderId="9" xfId="0" applyFill="1" applyBorder="1" applyProtection="1">
      <protection locked="0"/>
    </xf>
    <xf numFmtId="0" fontId="0" fillId="0" borderId="9" xfId="0" applyBorder="1" applyProtection="1">
      <protection locked="0"/>
    </xf>
    <xf numFmtId="0" fontId="4" fillId="6" borderId="6" xfId="0" applyFont="1" applyFill="1" applyBorder="1" applyProtection="1">
      <protection locked="0"/>
    </xf>
    <xf numFmtId="164" fontId="0" fillId="6" borderId="8" xfId="1" applyNumberFormat="1" applyFont="1" applyFill="1" applyBorder="1" applyProtection="1">
      <protection locked="0"/>
    </xf>
    <xf numFmtId="0" fontId="9" fillId="5" borderId="0" xfId="2" applyFont="1" applyFill="1" applyAlignment="1">
      <alignment horizontal="center" vertical="center" wrapText="1"/>
    </xf>
    <xf numFmtId="0" fontId="1" fillId="0" borderId="0" xfId="2" applyFont="1" applyAlignment="1">
      <alignment vertical="center"/>
    </xf>
    <xf numFmtId="0" fontId="3" fillId="0" borderId="11" xfId="2" applyBorder="1" applyAlignment="1">
      <alignment vertical="center"/>
    </xf>
    <xf numFmtId="0" fontId="3" fillId="0" borderId="12" xfId="2" applyBorder="1" applyAlignment="1">
      <alignment vertical="center"/>
    </xf>
    <xf numFmtId="0" fontId="3" fillId="0" borderId="0" xfId="2" applyAlignment="1">
      <alignment vertical="center"/>
    </xf>
    <xf numFmtId="0" fontId="3" fillId="0" borderId="0" xfId="2" applyAlignment="1">
      <alignment horizontal="left" vertical="center" wrapText="1"/>
    </xf>
    <xf numFmtId="0" fontId="2" fillId="0" borderId="0" xfId="2" applyFont="1" applyAlignment="1">
      <alignment vertical="center"/>
    </xf>
    <xf numFmtId="0" fontId="3" fillId="0" borderId="13" xfId="2" applyBorder="1" applyAlignment="1">
      <alignment vertical="center"/>
    </xf>
    <xf numFmtId="0" fontId="3" fillId="0" borderId="0" xfId="2" applyAlignment="1">
      <alignment horizontal="center" vertical="center"/>
    </xf>
    <xf numFmtId="0" fontId="9" fillId="5" borderId="0" xfId="2" applyFont="1" applyFill="1" applyAlignment="1">
      <alignment horizontal="center" vertical="center"/>
    </xf>
    <xf numFmtId="0" fontId="9" fillId="0" borderId="0" xfId="2" applyFont="1" applyAlignment="1">
      <alignment horizontal="center" vertical="center"/>
    </xf>
    <xf numFmtId="43" fontId="0" fillId="6" borderId="10" xfId="1" applyFont="1" applyFill="1" applyBorder="1" applyProtection="1">
      <protection locked="0"/>
    </xf>
    <xf numFmtId="2" fontId="0" fillId="6" borderId="6" xfId="0" applyNumberFormat="1" applyFill="1" applyBorder="1" applyProtection="1">
      <protection locked="0"/>
    </xf>
    <xf numFmtId="164" fontId="19" fillId="4" borderId="14" xfId="1" applyNumberFormat="1" applyFont="1" applyFill="1" applyBorder="1"/>
    <xf numFmtId="164" fontId="19" fillId="4" borderId="3" xfId="1" applyNumberFormat="1" applyFont="1" applyFill="1" applyBorder="1"/>
    <xf numFmtId="0" fontId="13" fillId="4" borderId="2" xfId="0" applyFont="1" applyFill="1" applyBorder="1" applyAlignment="1">
      <alignment shrinkToFit="1"/>
    </xf>
    <xf numFmtId="0" fontId="20" fillId="4" borderId="2" xfId="0" applyFont="1" applyFill="1" applyBorder="1" applyAlignment="1">
      <alignment horizontal="right" shrinkToFit="1"/>
    </xf>
    <xf numFmtId="44" fontId="13" fillId="4" borderId="2" xfId="3" applyFont="1" applyFill="1" applyBorder="1" applyAlignment="1">
      <alignment shrinkToFit="1"/>
    </xf>
    <xf numFmtId="0" fontId="2" fillId="0" borderId="0" xfId="2" applyFont="1" applyAlignment="1">
      <alignment horizontal="left" wrapText="1"/>
    </xf>
    <xf numFmtId="0" fontId="3" fillId="0" borderId="0" xfId="2" applyAlignment="1">
      <alignment horizontal="left" wrapText="1"/>
    </xf>
    <xf numFmtId="0" fontId="9" fillId="4" borderId="0" xfId="2" applyFont="1" applyFill="1" applyAlignment="1">
      <alignment horizontal="center" vertical="center" wrapText="1"/>
    </xf>
    <xf numFmtId="0" fontId="2" fillId="0" borderId="0" xfId="2" applyFont="1" applyBorder="1" applyAlignment="1">
      <alignment horizontal="left" wrapText="1"/>
    </xf>
    <xf numFmtId="0" fontId="3" fillId="0" borderId="0" xfId="2" applyBorder="1" applyAlignment="1">
      <alignment horizontal="left" wrapText="1"/>
    </xf>
    <xf numFmtId="0" fontId="1" fillId="0" borderId="0" xfId="2" applyFont="1" applyAlignment="1">
      <alignment horizontal="left" vertical="center" wrapText="1"/>
    </xf>
    <xf numFmtId="0" fontId="2" fillId="0" borderId="0" xfId="2" applyFont="1" applyAlignment="1">
      <alignment horizontal="left" vertical="center" wrapText="1"/>
    </xf>
    <xf numFmtId="0" fontId="2" fillId="0" borderId="0" xfId="2" applyFont="1" applyAlignment="1">
      <alignment horizontal="left" vertical="center"/>
    </xf>
    <xf numFmtId="0" fontId="13" fillId="4" borderId="1" xfId="0" applyFont="1" applyFill="1" applyBorder="1" applyAlignment="1" applyProtection="1">
      <alignment horizontal="left" vertical="top" shrinkToFit="1"/>
      <protection locked="0"/>
    </xf>
    <xf numFmtId="0" fontId="13" fillId="4" borderId="2" xfId="0" applyFont="1" applyFill="1" applyBorder="1" applyAlignment="1" applyProtection="1">
      <alignment horizontal="left" vertical="top" shrinkToFit="1"/>
      <protection locked="0"/>
    </xf>
    <xf numFmtId="0" fontId="12" fillId="4" borderId="16" xfId="0" applyFont="1" applyFill="1" applyBorder="1" applyAlignment="1">
      <alignment horizontal="center"/>
    </xf>
    <xf numFmtId="0" fontId="12" fillId="4" borderId="0" xfId="0" applyFont="1" applyFill="1" applyBorder="1" applyAlignment="1">
      <alignment horizontal="center"/>
    </xf>
    <xf numFmtId="0" fontId="13" fillId="4" borderId="1" xfId="0" applyFont="1" applyFill="1" applyBorder="1" applyAlignment="1">
      <alignment horizontal="center"/>
    </xf>
    <xf numFmtId="0" fontId="13" fillId="4" borderId="2" xfId="0" applyFont="1" applyFill="1" applyBorder="1" applyAlignment="1">
      <alignment horizontal="center"/>
    </xf>
    <xf numFmtId="0" fontId="13" fillId="4" borderId="3" xfId="0" applyFont="1" applyFill="1" applyBorder="1" applyAlignment="1">
      <alignment horizontal="center"/>
    </xf>
    <xf numFmtId="0" fontId="12" fillId="4" borderId="1" xfId="0" applyFont="1" applyFill="1" applyBorder="1" applyAlignment="1">
      <alignment horizontal="center"/>
    </xf>
    <xf numFmtId="0" fontId="12" fillId="4" borderId="3" xfId="0" applyFont="1" applyFill="1" applyBorder="1" applyAlignment="1">
      <alignment horizontal="center"/>
    </xf>
    <xf numFmtId="0" fontId="0" fillId="0" borderId="0" xfId="0" applyFont="1" applyAlignment="1">
      <alignment horizontal="left" shrinkToFit="1"/>
    </xf>
    <xf numFmtId="0" fontId="19" fillId="4" borderId="1" xfId="0" applyFont="1" applyFill="1" applyBorder="1" applyAlignment="1">
      <alignment horizontal="center" wrapText="1"/>
    </xf>
    <xf numFmtId="0" fontId="19" fillId="4" borderId="2" xfId="0" applyFont="1" applyFill="1" applyBorder="1" applyAlignment="1">
      <alignment horizontal="center" wrapText="1"/>
    </xf>
    <xf numFmtId="0" fontId="19" fillId="4" borderId="3" xfId="0" applyFont="1" applyFill="1" applyBorder="1" applyAlignment="1">
      <alignment horizontal="center" wrapText="1"/>
    </xf>
  </cellXfs>
  <cellStyles count="5">
    <cellStyle name="Millares" xfId="1" builtinId="3"/>
    <cellStyle name="Moneda" xfId="3" builtinId="4"/>
    <cellStyle name="Normal" xfId="0" builtinId="0"/>
    <cellStyle name="Normal 2" xfId="2" xr:uid="{ABE5E646-9B20-42B4-A166-31778FF9BCD0}"/>
    <cellStyle name="Porcentaje" xfId="4" builtinId="5"/>
  </cellStyles>
  <dxfs count="0"/>
  <tableStyles count="0" defaultTableStyle="TableStyleMedium2" defaultPivotStyle="PivotStyleLight16"/>
  <colors>
    <mruColors>
      <color rgb="FF234670"/>
      <color rgb="FF0098B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59532</xdr:colOff>
      <xdr:row>0</xdr:row>
      <xdr:rowOff>95250</xdr:rowOff>
    </xdr:from>
    <xdr:to>
      <xdr:col>0</xdr:col>
      <xdr:colOff>698500</xdr:colOff>
      <xdr:row>2</xdr:row>
      <xdr:rowOff>121007</xdr:rowOff>
    </xdr:to>
    <xdr:pic>
      <xdr:nvPicPr>
        <xdr:cNvPr id="2" name="Imagen 1">
          <a:extLst>
            <a:ext uri="{FF2B5EF4-FFF2-40B4-BE49-F238E27FC236}">
              <a16:creationId xmlns:a16="http://schemas.microsoft.com/office/drawing/2014/main" id="{A50864A5-C632-4866-BA29-2FE4C256A9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532" y="95250"/>
          <a:ext cx="638968" cy="61630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95251</xdr:colOff>
      <xdr:row>0</xdr:row>
      <xdr:rowOff>59531</xdr:rowOff>
    </xdr:from>
    <xdr:to>
      <xdr:col>1</xdr:col>
      <xdr:colOff>444545</xdr:colOff>
      <xdr:row>2</xdr:row>
      <xdr:rowOff>74084</xdr:rowOff>
    </xdr:to>
    <xdr:pic>
      <xdr:nvPicPr>
        <xdr:cNvPr id="2" name="Imagen 1">
          <a:extLst>
            <a:ext uri="{FF2B5EF4-FFF2-40B4-BE49-F238E27FC236}">
              <a16:creationId xmlns:a16="http://schemas.microsoft.com/office/drawing/2014/main" id="{293E0AD8-F93D-4E0E-BCC3-60D25E001D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51" y="59531"/>
          <a:ext cx="658857" cy="64558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130969</xdr:colOff>
      <xdr:row>0</xdr:row>
      <xdr:rowOff>107156</xdr:rowOff>
    </xdr:from>
    <xdr:to>
      <xdr:col>1</xdr:col>
      <xdr:colOff>146888</xdr:colOff>
      <xdr:row>2</xdr:row>
      <xdr:rowOff>97896</xdr:rowOff>
    </xdr:to>
    <xdr:pic>
      <xdr:nvPicPr>
        <xdr:cNvPr id="2" name="Imagen 1">
          <a:extLst>
            <a:ext uri="{FF2B5EF4-FFF2-40B4-BE49-F238E27FC236}">
              <a16:creationId xmlns:a16="http://schemas.microsoft.com/office/drawing/2014/main" id="{11296C68-6207-4600-BF98-17778FF6342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0969" y="107156"/>
          <a:ext cx="663619" cy="64796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71438</xdr:colOff>
      <xdr:row>0</xdr:row>
      <xdr:rowOff>15875</xdr:rowOff>
    </xdr:from>
    <xdr:to>
      <xdr:col>0</xdr:col>
      <xdr:colOff>730295</xdr:colOff>
      <xdr:row>3</xdr:row>
      <xdr:rowOff>109802</xdr:rowOff>
    </xdr:to>
    <xdr:pic>
      <xdr:nvPicPr>
        <xdr:cNvPr id="2" name="Imagen 1">
          <a:extLst>
            <a:ext uri="{FF2B5EF4-FFF2-40B4-BE49-F238E27FC236}">
              <a16:creationId xmlns:a16="http://schemas.microsoft.com/office/drawing/2014/main" id="{42E5BD05-2569-4103-9B9B-8A1A998E961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1438" y="15875"/>
          <a:ext cx="658857" cy="64161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F9475-C470-4513-BA5C-681F3D7B68FC}">
  <dimension ref="A1:O61"/>
  <sheetViews>
    <sheetView showGridLines="0" topLeftCell="A7" zoomScale="90" zoomScaleNormal="90" workbookViewId="0">
      <selection activeCell="A12" sqref="A12"/>
    </sheetView>
  </sheetViews>
  <sheetFormatPr baseColWidth="10" defaultColWidth="11" defaultRowHeight="15" x14ac:dyDescent="0.25"/>
  <cols>
    <col min="1" max="1" width="22" style="13" customWidth="1"/>
    <col min="2" max="2" width="4.5" style="13" customWidth="1"/>
    <col min="3" max="14" width="11" style="13"/>
    <col min="15" max="15" width="1" style="20" customWidth="1"/>
    <col min="16" max="16384" width="11" style="13"/>
  </cols>
  <sheetData>
    <row r="1" spans="1:15" x14ac:dyDescent="0.25">
      <c r="O1" s="14"/>
    </row>
    <row r="2" spans="1:15" ht="31.5" x14ac:dyDescent="0.5">
      <c r="D2" s="15" t="s">
        <v>25</v>
      </c>
      <c r="O2" s="14"/>
    </row>
    <row r="3" spans="1:15" x14ac:dyDescent="0.25">
      <c r="O3" s="14"/>
    </row>
    <row r="4" spans="1:15" x14ac:dyDescent="0.25">
      <c r="A4" s="16"/>
      <c r="B4" s="16"/>
      <c r="C4" s="16"/>
      <c r="D4" s="16"/>
      <c r="E4" s="16"/>
      <c r="F4" s="16"/>
      <c r="G4" s="16"/>
      <c r="H4" s="16"/>
      <c r="I4" s="16"/>
      <c r="J4" s="16"/>
      <c r="K4" s="16"/>
      <c r="L4" s="16"/>
      <c r="M4" s="16"/>
      <c r="N4" s="16"/>
      <c r="O4" s="14"/>
    </row>
    <row r="5" spans="1:15" x14ac:dyDescent="0.25">
      <c r="A5" s="155" t="s">
        <v>106</v>
      </c>
      <c r="B5" s="156"/>
      <c r="C5" s="156"/>
      <c r="D5" s="156"/>
      <c r="E5" s="156"/>
      <c r="F5" s="156"/>
      <c r="G5" s="156"/>
      <c r="H5" s="156"/>
      <c r="I5" s="156"/>
      <c r="J5" s="156"/>
      <c r="K5" s="156"/>
      <c r="L5" s="156"/>
      <c r="M5" s="156"/>
      <c r="N5" s="156"/>
      <c r="O5" s="14"/>
    </row>
    <row r="6" spans="1:15" x14ac:dyDescent="0.25">
      <c r="A6" s="17"/>
      <c r="B6" s="17"/>
      <c r="C6" s="17"/>
      <c r="D6" s="17"/>
      <c r="E6" s="17"/>
      <c r="F6" s="17"/>
      <c r="G6" s="17"/>
      <c r="H6" s="17"/>
      <c r="I6" s="17"/>
      <c r="J6" s="17"/>
      <c r="K6" s="17"/>
      <c r="L6" s="17"/>
      <c r="M6" s="17"/>
      <c r="N6" s="17"/>
      <c r="O6" s="14"/>
    </row>
    <row r="7" spans="1:15" ht="15" customHeight="1" x14ac:dyDescent="0.25">
      <c r="A7" s="157" t="s">
        <v>107</v>
      </c>
      <c r="C7" s="158" t="s">
        <v>108</v>
      </c>
      <c r="D7" s="159"/>
      <c r="E7" s="159"/>
      <c r="F7" s="159"/>
      <c r="G7" s="159"/>
      <c r="H7" s="159"/>
      <c r="I7" s="159"/>
      <c r="J7" s="159"/>
      <c r="K7" s="159"/>
      <c r="L7" s="159"/>
      <c r="M7" s="159"/>
      <c r="N7" s="159"/>
      <c r="O7" s="18"/>
    </row>
    <row r="8" spans="1:15" x14ac:dyDescent="0.25">
      <c r="A8" s="157"/>
      <c r="C8" s="159"/>
      <c r="D8" s="159"/>
      <c r="E8" s="159"/>
      <c r="F8" s="159"/>
      <c r="G8" s="159"/>
      <c r="H8" s="159"/>
      <c r="I8" s="159"/>
      <c r="J8" s="159"/>
      <c r="K8" s="159"/>
      <c r="L8" s="159"/>
      <c r="M8" s="159"/>
      <c r="N8" s="159"/>
      <c r="O8" s="18"/>
    </row>
    <row r="9" spans="1:15" ht="15.75" thickBot="1" x14ac:dyDescent="0.3">
      <c r="A9" s="145"/>
      <c r="C9" s="23"/>
      <c r="D9" s="23"/>
      <c r="E9" s="23"/>
      <c r="F9" s="23"/>
      <c r="G9" s="23"/>
      <c r="H9" s="23"/>
      <c r="I9" s="23"/>
      <c r="J9" s="23"/>
      <c r="K9" s="23"/>
      <c r="L9" s="23"/>
      <c r="M9" s="23"/>
      <c r="N9" s="23"/>
      <c r="O9" s="19"/>
    </row>
    <row r="10" spans="1:15" ht="15.75" thickBot="1" x14ac:dyDescent="0.3">
      <c r="A10" s="146" t="s">
        <v>134</v>
      </c>
      <c r="C10" s="138" t="s">
        <v>135</v>
      </c>
      <c r="D10" s="139"/>
      <c r="E10" s="139"/>
      <c r="F10" s="140"/>
      <c r="G10" s="141"/>
      <c r="H10" s="141"/>
      <c r="I10" s="141"/>
      <c r="J10" s="141"/>
      <c r="K10" s="141"/>
      <c r="L10" s="141"/>
      <c r="M10" s="141"/>
      <c r="N10" s="141"/>
      <c r="O10" s="14"/>
    </row>
    <row r="11" spans="1:15" ht="15.75" thickBot="1" x14ac:dyDescent="0.3">
      <c r="A11" s="145"/>
      <c r="C11" s="142"/>
      <c r="D11" s="142"/>
      <c r="E11" s="142"/>
      <c r="F11" s="142"/>
      <c r="G11" s="142"/>
      <c r="H11" s="142"/>
      <c r="I11" s="142"/>
      <c r="J11" s="142"/>
      <c r="K11" s="142"/>
      <c r="L11" s="142"/>
      <c r="M11" s="142"/>
      <c r="N11" s="142"/>
      <c r="O11" s="19"/>
    </row>
    <row r="12" spans="1:15" ht="15.75" thickBot="1" x14ac:dyDescent="0.3">
      <c r="A12" s="146" t="s">
        <v>32</v>
      </c>
      <c r="C12" s="143" t="s">
        <v>110</v>
      </c>
      <c r="D12" s="139"/>
      <c r="E12" s="139"/>
      <c r="F12" s="140"/>
      <c r="G12" s="141"/>
      <c r="H12" s="141"/>
      <c r="I12" s="141"/>
      <c r="J12" s="141"/>
      <c r="K12" s="141"/>
      <c r="L12" s="141"/>
      <c r="M12" s="141"/>
      <c r="N12" s="141"/>
      <c r="O12" s="14"/>
    </row>
    <row r="13" spans="1:15" x14ac:dyDescent="0.25">
      <c r="A13" s="147"/>
      <c r="C13" s="141"/>
      <c r="D13" s="141"/>
      <c r="E13" s="141"/>
      <c r="F13" s="141"/>
      <c r="G13" s="141"/>
      <c r="H13" s="141"/>
      <c r="I13" s="141"/>
      <c r="J13" s="141"/>
      <c r="K13" s="141"/>
      <c r="L13" s="141"/>
      <c r="M13" s="141"/>
      <c r="N13" s="141"/>
      <c r="O13" s="14"/>
    </row>
    <row r="14" spans="1:15" ht="33.6" customHeight="1" thickBot="1" x14ac:dyDescent="0.3">
      <c r="A14" s="137" t="s">
        <v>69</v>
      </c>
      <c r="C14" s="161" t="s">
        <v>109</v>
      </c>
      <c r="D14" s="161"/>
      <c r="E14" s="161"/>
      <c r="F14" s="161"/>
      <c r="G14" s="161"/>
      <c r="H14" s="161"/>
      <c r="I14" s="161"/>
      <c r="J14" s="161"/>
      <c r="K14" s="161"/>
      <c r="L14" s="161"/>
      <c r="M14" s="161"/>
      <c r="N14" s="161"/>
      <c r="O14" s="14"/>
    </row>
    <row r="15" spans="1:15" ht="15.75" thickBot="1" x14ac:dyDescent="0.3">
      <c r="A15" s="147"/>
      <c r="C15" s="141"/>
      <c r="D15" s="141"/>
      <c r="E15" s="141"/>
      <c r="F15" s="141"/>
      <c r="G15" s="141"/>
      <c r="H15" s="141"/>
      <c r="I15" s="141"/>
      <c r="J15" s="141"/>
      <c r="K15" s="141"/>
      <c r="L15" s="144"/>
      <c r="M15" s="141"/>
      <c r="N15" s="141"/>
      <c r="O15" s="14"/>
    </row>
    <row r="16" spans="1:15" x14ac:dyDescent="0.25">
      <c r="A16" s="146" t="s">
        <v>4</v>
      </c>
      <c r="C16" s="143" t="s">
        <v>111</v>
      </c>
      <c r="D16" s="141"/>
      <c r="E16" s="141"/>
      <c r="F16" s="141"/>
      <c r="G16" s="141"/>
      <c r="H16" s="141"/>
      <c r="I16" s="141"/>
      <c r="J16" s="141"/>
      <c r="K16" s="141"/>
      <c r="L16" s="141"/>
      <c r="M16" s="141"/>
      <c r="N16" s="141"/>
      <c r="O16" s="14"/>
    </row>
    <row r="17" spans="1:15" x14ac:dyDescent="0.25">
      <c r="A17" s="147"/>
      <c r="C17" s="141"/>
      <c r="D17" s="141"/>
      <c r="E17" s="141"/>
      <c r="F17" s="141"/>
      <c r="G17" s="141"/>
      <c r="H17" s="141"/>
      <c r="I17" s="141"/>
      <c r="J17" s="141"/>
      <c r="K17" s="141"/>
      <c r="L17" s="141"/>
      <c r="M17" s="141"/>
      <c r="N17" s="141"/>
      <c r="O17" s="14"/>
    </row>
    <row r="18" spans="1:15" x14ac:dyDescent="0.25">
      <c r="A18" s="146" t="s">
        <v>112</v>
      </c>
      <c r="C18" s="143" t="s">
        <v>113</v>
      </c>
      <c r="D18" s="141"/>
      <c r="E18" s="141"/>
      <c r="F18" s="141"/>
      <c r="G18" s="141"/>
      <c r="H18" s="141"/>
      <c r="I18" s="141"/>
      <c r="J18" s="141"/>
      <c r="K18" s="141"/>
      <c r="L18" s="141"/>
      <c r="M18" s="141"/>
      <c r="N18" s="141"/>
      <c r="O18" s="14"/>
    </row>
    <row r="19" spans="1:15" x14ac:dyDescent="0.25">
      <c r="A19" s="147"/>
      <c r="C19" s="141"/>
      <c r="D19" s="141"/>
      <c r="E19" s="141"/>
      <c r="F19" s="141"/>
      <c r="G19" s="141"/>
      <c r="H19" s="141"/>
      <c r="I19" s="141"/>
      <c r="J19" s="141"/>
      <c r="K19" s="141"/>
      <c r="L19" s="141"/>
      <c r="M19" s="141"/>
      <c r="N19" s="141"/>
      <c r="O19" s="14"/>
    </row>
    <row r="20" spans="1:15" x14ac:dyDescent="0.25">
      <c r="A20" s="146" t="s">
        <v>3</v>
      </c>
      <c r="C20" s="143" t="s">
        <v>114</v>
      </c>
      <c r="D20" s="141"/>
      <c r="E20" s="141"/>
      <c r="F20" s="141"/>
      <c r="G20" s="141"/>
      <c r="H20" s="141"/>
      <c r="I20" s="141"/>
      <c r="J20" s="141"/>
      <c r="K20" s="141"/>
      <c r="L20" s="141"/>
      <c r="M20" s="141"/>
      <c r="N20" s="141"/>
      <c r="O20" s="14"/>
    </row>
    <row r="21" spans="1:15" x14ac:dyDescent="0.25">
      <c r="A21" s="147"/>
      <c r="C21" s="141"/>
      <c r="D21" s="141"/>
      <c r="E21" s="141"/>
      <c r="F21" s="141"/>
      <c r="G21" s="141"/>
      <c r="H21" s="141"/>
      <c r="I21" s="141"/>
      <c r="J21" s="141"/>
      <c r="K21" s="141"/>
      <c r="L21" s="141"/>
      <c r="M21" s="141"/>
      <c r="N21" s="141"/>
      <c r="O21" s="14"/>
    </row>
    <row r="22" spans="1:15" ht="30" x14ac:dyDescent="0.25">
      <c r="A22" s="137" t="s">
        <v>115</v>
      </c>
      <c r="C22" s="162" t="s">
        <v>116</v>
      </c>
      <c r="D22" s="162"/>
      <c r="E22" s="162"/>
      <c r="F22" s="162"/>
      <c r="G22" s="162"/>
      <c r="H22" s="162"/>
      <c r="I22" s="162"/>
      <c r="J22" s="162"/>
      <c r="K22" s="162"/>
      <c r="L22" s="162"/>
      <c r="M22" s="162"/>
      <c r="N22" s="162"/>
      <c r="O22" s="14"/>
    </row>
    <row r="23" spans="1:15" x14ac:dyDescent="0.25">
      <c r="A23" s="147"/>
      <c r="C23" s="141"/>
      <c r="D23" s="141"/>
      <c r="E23" s="141"/>
      <c r="F23" s="141"/>
      <c r="G23" s="141"/>
      <c r="H23" s="141"/>
      <c r="I23" s="141"/>
      <c r="J23" s="141"/>
      <c r="K23" s="141"/>
      <c r="L23" s="141"/>
      <c r="M23" s="141"/>
      <c r="N23" s="141"/>
      <c r="O23" s="14"/>
    </row>
    <row r="24" spans="1:15" ht="43.15" customHeight="1" x14ac:dyDescent="0.25">
      <c r="A24" s="137" t="s">
        <v>136</v>
      </c>
      <c r="C24" s="160" t="s">
        <v>137</v>
      </c>
      <c r="D24" s="160"/>
      <c r="E24" s="160"/>
      <c r="F24" s="160"/>
      <c r="G24" s="160"/>
      <c r="H24" s="160"/>
      <c r="I24" s="160"/>
      <c r="J24" s="160"/>
      <c r="K24" s="160"/>
      <c r="L24" s="160"/>
      <c r="M24" s="160"/>
      <c r="N24" s="160"/>
      <c r="O24" s="14"/>
    </row>
    <row r="25" spans="1:15" x14ac:dyDescent="0.25">
      <c r="A25" s="147"/>
      <c r="C25" s="141"/>
      <c r="D25" s="141"/>
      <c r="E25" s="141"/>
      <c r="F25" s="141"/>
      <c r="G25" s="141"/>
      <c r="H25" s="141"/>
      <c r="I25" s="141"/>
      <c r="J25" s="141"/>
      <c r="K25" s="141"/>
      <c r="L25" s="141"/>
      <c r="M25" s="141"/>
      <c r="N25" s="141"/>
      <c r="O25" s="14"/>
    </row>
    <row r="26" spans="1:15" ht="30" customHeight="1" x14ac:dyDescent="0.25">
      <c r="A26" s="137" t="s">
        <v>71</v>
      </c>
      <c r="C26" s="160" t="s">
        <v>140</v>
      </c>
      <c r="D26" s="160"/>
      <c r="E26" s="160"/>
      <c r="F26" s="160"/>
      <c r="G26" s="160"/>
      <c r="H26" s="160"/>
      <c r="I26" s="160"/>
      <c r="J26" s="160"/>
      <c r="K26" s="160"/>
      <c r="L26" s="160"/>
      <c r="M26" s="160"/>
      <c r="N26" s="160"/>
      <c r="O26" s="14"/>
    </row>
    <row r="27" spans="1:15" x14ac:dyDescent="0.25">
      <c r="A27" s="141"/>
      <c r="C27" s="141"/>
      <c r="D27" s="141"/>
      <c r="E27" s="141"/>
      <c r="F27" s="141"/>
      <c r="G27" s="141"/>
      <c r="H27" s="141"/>
      <c r="I27" s="141"/>
      <c r="J27" s="141"/>
      <c r="K27" s="141"/>
      <c r="L27" s="141"/>
      <c r="M27" s="141"/>
      <c r="N27" s="141"/>
      <c r="O27" s="14"/>
    </row>
    <row r="28" spans="1:15" x14ac:dyDescent="0.25">
      <c r="A28" s="137" t="s">
        <v>48</v>
      </c>
      <c r="C28" s="143" t="s">
        <v>117</v>
      </c>
      <c r="D28" s="141"/>
      <c r="E28" s="141"/>
      <c r="F28" s="141"/>
      <c r="G28" s="141"/>
      <c r="H28" s="141"/>
      <c r="I28" s="141"/>
      <c r="J28" s="141"/>
      <c r="K28" s="141"/>
      <c r="L28" s="141"/>
      <c r="M28" s="141"/>
      <c r="N28" s="141"/>
      <c r="O28" s="14"/>
    </row>
    <row r="29" spans="1:15" x14ac:dyDescent="0.25">
      <c r="A29" s="147"/>
      <c r="C29" s="141"/>
      <c r="D29" s="141"/>
      <c r="E29" s="141"/>
      <c r="F29" s="141"/>
      <c r="G29" s="141"/>
      <c r="H29" s="141"/>
      <c r="I29" s="141"/>
      <c r="J29" s="141"/>
      <c r="K29" s="141"/>
      <c r="L29" s="141"/>
      <c r="M29" s="141"/>
      <c r="N29" s="141"/>
      <c r="O29" s="14"/>
    </row>
    <row r="30" spans="1:15" ht="43.15" customHeight="1" x14ac:dyDescent="0.25">
      <c r="A30" s="137" t="s">
        <v>138</v>
      </c>
      <c r="C30" s="160" t="s">
        <v>139</v>
      </c>
      <c r="D30" s="160"/>
      <c r="E30" s="160"/>
      <c r="F30" s="160"/>
      <c r="G30" s="160"/>
      <c r="H30" s="160"/>
      <c r="I30" s="160"/>
      <c r="J30" s="160"/>
      <c r="K30" s="160"/>
      <c r="L30" s="160"/>
      <c r="M30" s="160"/>
      <c r="N30" s="160"/>
      <c r="O30" s="14"/>
    </row>
    <row r="31" spans="1:15" x14ac:dyDescent="0.25">
      <c r="A31" s="141"/>
      <c r="C31" s="141"/>
      <c r="D31" s="141"/>
      <c r="E31" s="141"/>
      <c r="F31" s="141"/>
      <c r="G31" s="141"/>
      <c r="H31" s="141"/>
      <c r="I31" s="141"/>
      <c r="J31" s="141"/>
      <c r="K31" s="141"/>
      <c r="L31" s="141"/>
      <c r="M31" s="141"/>
      <c r="N31" s="141"/>
      <c r="O31" s="14"/>
    </row>
    <row r="32" spans="1:15" x14ac:dyDescent="0.25">
      <c r="A32" s="137" t="s">
        <v>33</v>
      </c>
      <c r="C32" s="143" t="s">
        <v>118</v>
      </c>
      <c r="D32" s="141"/>
      <c r="E32" s="141"/>
      <c r="F32" s="141"/>
      <c r="G32" s="141"/>
      <c r="H32" s="141"/>
      <c r="I32" s="141"/>
      <c r="J32" s="141"/>
      <c r="K32" s="141"/>
      <c r="L32" s="141"/>
      <c r="M32" s="141"/>
      <c r="N32" s="141"/>
      <c r="O32" s="14"/>
    </row>
    <row r="33" spans="1:15" x14ac:dyDescent="0.25">
      <c r="A33" s="141"/>
      <c r="C33" s="141"/>
      <c r="D33" s="141"/>
      <c r="E33" s="141"/>
      <c r="F33" s="141"/>
      <c r="G33" s="141"/>
      <c r="H33" s="141"/>
      <c r="I33" s="141"/>
      <c r="J33" s="141"/>
      <c r="K33" s="141"/>
      <c r="L33" s="141"/>
      <c r="M33" s="141"/>
      <c r="N33" s="141"/>
      <c r="O33" s="14"/>
    </row>
    <row r="34" spans="1:15" ht="15" customHeight="1" x14ac:dyDescent="0.25">
      <c r="A34" s="137" t="s">
        <v>3</v>
      </c>
      <c r="C34" s="143" t="s">
        <v>119</v>
      </c>
      <c r="D34" s="141"/>
      <c r="E34" s="141"/>
      <c r="F34" s="141"/>
      <c r="G34" s="141"/>
      <c r="H34" s="141"/>
      <c r="I34" s="141"/>
      <c r="J34" s="141"/>
      <c r="K34" s="141"/>
      <c r="L34" s="141"/>
      <c r="M34" s="141"/>
      <c r="N34" s="141"/>
      <c r="O34" s="14"/>
    </row>
    <row r="35" spans="1:15" x14ac:dyDescent="0.25">
      <c r="A35" s="141"/>
      <c r="C35" s="141"/>
      <c r="D35" s="141"/>
      <c r="E35" s="141"/>
      <c r="F35" s="141"/>
      <c r="G35" s="141"/>
      <c r="H35" s="141"/>
      <c r="I35" s="141"/>
      <c r="J35" s="141"/>
      <c r="K35" s="141"/>
      <c r="L35" s="141"/>
      <c r="M35" s="141"/>
      <c r="N35" s="141"/>
      <c r="O35" s="14"/>
    </row>
    <row r="36" spans="1:15" ht="15" customHeight="1" x14ac:dyDescent="0.25">
      <c r="A36" s="137" t="s">
        <v>35</v>
      </c>
      <c r="C36" s="143" t="s">
        <v>120</v>
      </c>
      <c r="D36" s="143"/>
      <c r="E36" s="143"/>
      <c r="F36" s="143"/>
      <c r="G36" s="143"/>
      <c r="H36" s="143"/>
      <c r="I36" s="143"/>
      <c r="J36" s="143"/>
      <c r="K36" s="143"/>
      <c r="L36" s="143"/>
      <c r="M36" s="143"/>
      <c r="N36" s="143"/>
      <c r="O36" s="14"/>
    </row>
    <row r="37" spans="1:15" ht="15" customHeight="1" x14ac:dyDescent="0.25">
      <c r="A37" s="143"/>
      <c r="C37" s="143"/>
      <c r="D37" s="143"/>
      <c r="E37" s="143"/>
      <c r="F37" s="143"/>
      <c r="G37" s="143"/>
      <c r="H37" s="143"/>
      <c r="I37" s="143"/>
      <c r="J37" s="143"/>
      <c r="K37" s="143"/>
      <c r="L37" s="143"/>
      <c r="M37" s="143"/>
      <c r="N37" s="143"/>
      <c r="O37" s="14"/>
    </row>
    <row r="38" spans="1:15" ht="15" customHeight="1" x14ac:dyDescent="0.25">
      <c r="A38" s="137" t="s">
        <v>36</v>
      </c>
      <c r="C38" s="138" t="s">
        <v>141</v>
      </c>
      <c r="D38" s="143"/>
      <c r="E38" s="143"/>
      <c r="F38" s="143"/>
      <c r="G38" s="143"/>
      <c r="H38" s="143"/>
      <c r="I38" s="143"/>
      <c r="J38" s="143"/>
      <c r="K38" s="143"/>
      <c r="L38" s="143"/>
      <c r="M38" s="143"/>
      <c r="N38" s="143"/>
      <c r="O38" s="14"/>
    </row>
    <row r="39" spans="1:15" x14ac:dyDescent="0.25">
      <c r="A39" s="141"/>
      <c r="C39" s="143"/>
      <c r="D39" s="143"/>
      <c r="E39" s="143"/>
      <c r="F39" s="143"/>
      <c r="G39" s="143"/>
      <c r="H39" s="143"/>
      <c r="I39" s="143"/>
      <c r="J39" s="143"/>
      <c r="K39" s="143"/>
      <c r="L39" s="143"/>
      <c r="M39" s="143"/>
      <c r="N39" s="143"/>
      <c r="O39" s="14"/>
    </row>
    <row r="40" spans="1:15" ht="15" customHeight="1" x14ac:dyDescent="0.25">
      <c r="A40" s="137" t="s">
        <v>3</v>
      </c>
      <c r="C40" s="143" t="s">
        <v>121</v>
      </c>
      <c r="D40" s="143"/>
      <c r="E40" s="143"/>
      <c r="F40" s="143"/>
      <c r="G40" s="143"/>
      <c r="H40" s="143"/>
      <c r="I40" s="143"/>
      <c r="J40" s="143"/>
      <c r="K40" s="143"/>
      <c r="L40" s="143"/>
      <c r="M40" s="143"/>
      <c r="N40" s="143"/>
      <c r="O40" s="14"/>
    </row>
    <row r="41" spans="1:15" x14ac:dyDescent="0.25">
      <c r="A41" s="141"/>
      <c r="C41" s="143"/>
      <c r="D41" s="143"/>
      <c r="E41" s="143"/>
      <c r="F41" s="143"/>
      <c r="G41" s="143"/>
      <c r="H41" s="143"/>
      <c r="I41" s="143"/>
      <c r="J41" s="143"/>
      <c r="K41" s="143"/>
      <c r="L41" s="143"/>
      <c r="M41" s="143"/>
      <c r="N41" s="143"/>
      <c r="O41" s="14"/>
    </row>
    <row r="42" spans="1:15" ht="30" x14ac:dyDescent="0.25">
      <c r="A42" s="137" t="s">
        <v>115</v>
      </c>
      <c r="C42" s="143" t="s">
        <v>122</v>
      </c>
      <c r="D42" s="143"/>
      <c r="E42" s="143"/>
      <c r="F42" s="143"/>
      <c r="G42" s="143"/>
      <c r="H42" s="141"/>
      <c r="I42" s="141"/>
      <c r="J42" s="141"/>
      <c r="K42" s="141"/>
      <c r="L42" s="141"/>
      <c r="M42" s="141"/>
      <c r="N42" s="141"/>
      <c r="O42" s="14"/>
    </row>
    <row r="43" spans="1:15" x14ac:dyDescent="0.25">
      <c r="A43" s="141"/>
      <c r="C43" s="141"/>
      <c r="D43" s="141"/>
      <c r="E43" s="141"/>
      <c r="F43" s="141"/>
      <c r="G43" s="141"/>
      <c r="H43" s="141"/>
      <c r="I43" s="141"/>
      <c r="J43" s="141"/>
      <c r="K43" s="141"/>
      <c r="L43" s="141"/>
      <c r="M43" s="141"/>
      <c r="N43" s="141"/>
      <c r="O43" s="14"/>
    </row>
    <row r="44" spans="1:15" x14ac:dyDescent="0.25">
      <c r="A44" s="137" t="s">
        <v>71</v>
      </c>
      <c r="C44" s="143" t="s">
        <v>124</v>
      </c>
      <c r="D44" s="143"/>
      <c r="E44" s="141"/>
      <c r="F44" s="141"/>
      <c r="G44" s="141"/>
      <c r="H44" s="141"/>
      <c r="I44" s="141"/>
      <c r="J44" s="141"/>
      <c r="K44" s="141"/>
      <c r="L44" s="141"/>
      <c r="M44" s="141"/>
      <c r="N44" s="141"/>
      <c r="O44" s="14"/>
    </row>
    <row r="45" spans="1:15" x14ac:dyDescent="0.25">
      <c r="A45" s="141"/>
      <c r="C45" s="141"/>
      <c r="D45" s="141"/>
      <c r="E45" s="141"/>
      <c r="F45" s="141"/>
      <c r="G45" s="141"/>
      <c r="H45" s="141"/>
      <c r="I45" s="141"/>
      <c r="J45" s="141"/>
      <c r="K45" s="141"/>
      <c r="L45" s="141"/>
      <c r="M45" s="141"/>
      <c r="N45" s="141"/>
      <c r="O45" s="14"/>
    </row>
    <row r="46" spans="1:15" x14ac:dyDescent="0.25">
      <c r="A46" s="137" t="s">
        <v>48</v>
      </c>
      <c r="C46" s="143" t="s">
        <v>123</v>
      </c>
      <c r="D46" s="141"/>
      <c r="E46" s="141"/>
      <c r="F46" s="141"/>
      <c r="G46" s="141"/>
      <c r="H46" s="141"/>
      <c r="I46" s="141"/>
      <c r="J46" s="141"/>
      <c r="K46" s="141"/>
      <c r="L46" s="141"/>
      <c r="M46" s="141"/>
      <c r="N46" s="141"/>
      <c r="O46" s="14"/>
    </row>
    <row r="47" spans="1:15" x14ac:dyDescent="0.25">
      <c r="A47" s="141"/>
      <c r="C47" s="141"/>
      <c r="D47" s="141"/>
      <c r="E47" s="141"/>
      <c r="F47" s="141"/>
      <c r="G47" s="141"/>
      <c r="H47" s="141"/>
      <c r="I47" s="141"/>
      <c r="J47" s="141"/>
      <c r="K47" s="141"/>
      <c r="L47" s="141"/>
      <c r="M47" s="141"/>
      <c r="N47" s="141"/>
      <c r="O47" s="14"/>
    </row>
    <row r="48" spans="1:15" ht="15" customHeight="1" x14ac:dyDescent="0.25">
      <c r="A48" s="24" t="s">
        <v>125</v>
      </c>
      <c r="C48" s="143" t="s">
        <v>126</v>
      </c>
      <c r="D48" s="141"/>
      <c r="E48" s="141"/>
      <c r="F48" s="141"/>
      <c r="G48" s="141"/>
      <c r="H48" s="141"/>
      <c r="I48" s="141"/>
      <c r="J48" s="141"/>
      <c r="K48" s="141"/>
      <c r="L48" s="141"/>
      <c r="M48" s="141"/>
      <c r="N48" s="141"/>
      <c r="O48" s="18"/>
    </row>
    <row r="49" spans="1:15" x14ac:dyDescent="0.25">
      <c r="A49" s="141"/>
      <c r="C49" s="141"/>
      <c r="D49" s="141"/>
      <c r="E49" s="141"/>
      <c r="F49" s="141"/>
      <c r="G49" s="141"/>
      <c r="H49" s="141"/>
      <c r="I49" s="141"/>
      <c r="J49" s="141"/>
      <c r="K49" s="141"/>
      <c r="L49" s="141"/>
      <c r="M49" s="141"/>
      <c r="N49" s="141"/>
      <c r="O49" s="14"/>
    </row>
    <row r="50" spans="1:15" ht="28.15" customHeight="1" x14ac:dyDescent="0.25">
      <c r="A50" s="24" t="s">
        <v>127</v>
      </c>
      <c r="C50" s="161" t="s">
        <v>128</v>
      </c>
      <c r="D50" s="161"/>
      <c r="E50" s="161"/>
      <c r="F50" s="161"/>
      <c r="G50" s="161"/>
      <c r="H50" s="161"/>
      <c r="I50" s="161"/>
      <c r="J50" s="161"/>
      <c r="K50" s="161"/>
      <c r="L50" s="161"/>
      <c r="M50" s="161"/>
      <c r="N50" s="161"/>
      <c r="O50" s="14"/>
    </row>
    <row r="51" spans="1:15" x14ac:dyDescent="0.25">
      <c r="A51" s="141"/>
      <c r="C51" s="141"/>
      <c r="D51" s="141"/>
      <c r="E51" s="141"/>
      <c r="F51" s="141"/>
      <c r="G51" s="141"/>
      <c r="H51" s="141"/>
      <c r="I51" s="141"/>
      <c r="J51" s="141"/>
      <c r="K51" s="141"/>
      <c r="L51" s="141"/>
      <c r="M51" s="141"/>
      <c r="N51" s="141"/>
      <c r="O51" s="14"/>
    </row>
    <row r="52" spans="1:15" x14ac:dyDescent="0.25">
      <c r="A52" s="137" t="s">
        <v>129</v>
      </c>
      <c r="C52" s="143" t="s">
        <v>130</v>
      </c>
      <c r="D52" s="141"/>
      <c r="E52" s="141"/>
      <c r="F52" s="141"/>
      <c r="G52" s="141"/>
      <c r="H52" s="141"/>
      <c r="I52" s="141"/>
      <c r="J52" s="141"/>
      <c r="K52" s="141"/>
      <c r="L52" s="141"/>
      <c r="M52" s="141"/>
      <c r="N52" s="141"/>
      <c r="O52" s="14"/>
    </row>
    <row r="53" spans="1:15" x14ac:dyDescent="0.25">
      <c r="A53" s="141"/>
      <c r="C53" s="141"/>
      <c r="D53" s="141"/>
      <c r="E53" s="141"/>
      <c r="F53" s="141"/>
      <c r="G53" s="141"/>
      <c r="H53" s="141"/>
      <c r="I53" s="141"/>
      <c r="J53" s="141"/>
      <c r="K53" s="141"/>
      <c r="L53" s="141"/>
      <c r="M53" s="141"/>
      <c r="N53" s="141"/>
      <c r="O53" s="14"/>
    </row>
    <row r="54" spans="1:15" ht="30" x14ac:dyDescent="0.25">
      <c r="A54" s="137" t="s">
        <v>131</v>
      </c>
      <c r="C54" s="143" t="s">
        <v>132</v>
      </c>
      <c r="D54" s="141"/>
      <c r="E54" s="141"/>
      <c r="F54" s="141"/>
      <c r="G54" s="141"/>
      <c r="H54" s="141"/>
      <c r="I54" s="141"/>
      <c r="J54" s="141"/>
      <c r="K54" s="141"/>
      <c r="L54" s="141"/>
      <c r="M54" s="141"/>
      <c r="N54" s="141"/>
      <c r="O54" s="14"/>
    </row>
    <row r="55" spans="1:15" x14ac:dyDescent="0.25">
      <c r="A55" s="141"/>
      <c r="C55" s="141"/>
      <c r="D55" s="141"/>
      <c r="E55" s="141"/>
      <c r="F55" s="141"/>
      <c r="G55" s="141"/>
      <c r="H55" s="141"/>
      <c r="I55" s="141"/>
      <c r="J55" s="141"/>
      <c r="K55" s="141"/>
      <c r="L55" s="141"/>
      <c r="M55" s="141"/>
      <c r="N55" s="141"/>
      <c r="O55" s="14"/>
    </row>
    <row r="56" spans="1:15" ht="30" x14ac:dyDescent="0.25">
      <c r="A56" s="137" t="s">
        <v>103</v>
      </c>
      <c r="C56" s="143" t="s">
        <v>133</v>
      </c>
      <c r="D56" s="141"/>
      <c r="E56" s="141"/>
      <c r="F56" s="141"/>
      <c r="G56" s="141"/>
      <c r="H56" s="141"/>
      <c r="I56" s="141"/>
      <c r="J56" s="141"/>
      <c r="K56" s="141"/>
      <c r="L56" s="141"/>
      <c r="M56" s="141"/>
      <c r="N56" s="141"/>
      <c r="O56" s="14"/>
    </row>
    <row r="57" spans="1:15" x14ac:dyDescent="0.25">
      <c r="A57" s="141"/>
      <c r="C57" s="141"/>
      <c r="D57" s="141"/>
      <c r="E57" s="141"/>
      <c r="F57" s="141"/>
      <c r="G57" s="141"/>
      <c r="H57" s="141"/>
      <c r="I57" s="141"/>
      <c r="J57" s="141"/>
      <c r="K57" s="141"/>
      <c r="L57" s="141"/>
      <c r="M57" s="141"/>
      <c r="N57" s="141"/>
      <c r="O57" s="14"/>
    </row>
    <row r="58" spans="1:15" ht="30" x14ac:dyDescent="0.25">
      <c r="A58" s="137" t="s">
        <v>105</v>
      </c>
      <c r="C58" s="160" t="s">
        <v>142</v>
      </c>
      <c r="D58" s="160"/>
      <c r="E58" s="160"/>
      <c r="F58" s="160"/>
      <c r="G58" s="160"/>
      <c r="H58" s="160"/>
      <c r="I58" s="160"/>
      <c r="J58" s="160"/>
      <c r="K58" s="160"/>
      <c r="L58" s="160"/>
      <c r="M58" s="160"/>
      <c r="N58" s="160"/>
      <c r="O58" s="14"/>
    </row>
    <row r="59" spans="1:15" x14ac:dyDescent="0.25">
      <c r="O59" s="14"/>
    </row>
    <row r="60" spans="1:15" x14ac:dyDescent="0.25">
      <c r="O60" s="14"/>
    </row>
    <row r="61" spans="1:15" ht="7.5" customHeight="1" x14ac:dyDescent="0.25">
      <c r="A61" s="14"/>
      <c r="B61" s="14"/>
      <c r="C61" s="14"/>
      <c r="D61" s="14"/>
      <c r="E61" s="14"/>
      <c r="F61" s="14"/>
      <c r="G61" s="14"/>
      <c r="H61" s="14"/>
      <c r="I61" s="14"/>
      <c r="J61" s="14"/>
      <c r="K61" s="14"/>
      <c r="L61" s="14"/>
      <c r="M61" s="14"/>
      <c r="N61" s="14"/>
      <c r="O61" s="14"/>
    </row>
  </sheetData>
  <mergeCells count="10">
    <mergeCell ref="A5:N5"/>
    <mergeCell ref="A7:A8"/>
    <mergeCell ref="C7:N8"/>
    <mergeCell ref="C58:N58"/>
    <mergeCell ref="C50:N50"/>
    <mergeCell ref="C24:N24"/>
    <mergeCell ref="C22:N22"/>
    <mergeCell ref="C14:N14"/>
    <mergeCell ref="C30:N30"/>
    <mergeCell ref="C26:N2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0A058C-566E-47F0-9A04-A87572417F7F}">
  <dimension ref="B2:CI1026"/>
  <sheetViews>
    <sheetView showGridLines="0" topLeftCell="E23" zoomScaleNormal="100" workbookViewId="0">
      <selection activeCell="L32" sqref="L32"/>
    </sheetView>
  </sheetViews>
  <sheetFormatPr baseColWidth="10" defaultRowHeight="14.25" x14ac:dyDescent="0.2"/>
  <cols>
    <col min="1" max="1" width="4" customWidth="1"/>
    <col min="2" max="2" width="28" customWidth="1"/>
    <col min="3" max="3" width="16.625" customWidth="1"/>
    <col min="4" max="4" width="15.125" customWidth="1"/>
    <col min="5" max="5" width="16.625" style="1" customWidth="1"/>
    <col min="6" max="6" width="16" style="1" customWidth="1"/>
    <col min="7" max="7" width="13.625" style="1" customWidth="1"/>
    <col min="8" max="8" width="13.625" style="1" hidden="1" customWidth="1"/>
    <col min="9" max="10" width="13.625" style="1" customWidth="1"/>
    <col min="11" max="11" width="16.125" style="1" customWidth="1"/>
    <col min="12" max="12" width="12.5" bestFit="1" customWidth="1"/>
    <col min="13" max="13" width="12.5" hidden="1" customWidth="1"/>
    <col min="14" max="14" width="17.5" customWidth="1"/>
    <col min="15" max="15" width="12.5" hidden="1" customWidth="1"/>
    <col min="16" max="16" width="15.5" style="1" bestFit="1" customWidth="1"/>
    <col min="17" max="17" width="16.125" style="1" customWidth="1"/>
    <col min="18" max="18" width="12.5" bestFit="1" customWidth="1"/>
    <col min="19" max="19" width="12.5" hidden="1" customWidth="1"/>
    <col min="20" max="20" width="17.5" customWidth="1"/>
    <col min="21" max="21" width="12.5" hidden="1" customWidth="1"/>
    <col min="22" max="22" width="18.25" style="1" bestFit="1" customWidth="1"/>
    <col min="23" max="23" width="16.125" style="1" customWidth="1"/>
    <col min="24" max="24" width="12.5" bestFit="1" customWidth="1"/>
    <col min="25" max="25" width="12.5" hidden="1" customWidth="1"/>
    <col min="26" max="26" width="17.5" customWidth="1"/>
    <col min="27" max="27" width="12.5" hidden="1" customWidth="1"/>
    <col min="28" max="28" width="15.5" style="1" bestFit="1" customWidth="1"/>
    <col min="29" max="29" width="16.125" style="1" customWidth="1"/>
    <col min="30" max="30" width="12.5" bestFit="1" customWidth="1"/>
    <col min="31" max="31" width="12.5" hidden="1" customWidth="1"/>
    <col min="32" max="32" width="17.5" customWidth="1"/>
    <col min="33" max="33" width="12.5" hidden="1" customWidth="1"/>
    <col min="34" max="34" width="18.25" style="1" bestFit="1" customWidth="1"/>
    <col min="35" max="35" width="16.125" style="1" customWidth="1"/>
    <col min="36" max="36" width="12.5" bestFit="1" customWidth="1"/>
    <col min="37" max="37" width="12.5" hidden="1" customWidth="1"/>
    <col min="38" max="38" width="17.5" customWidth="1"/>
    <col min="39" max="39" width="12.5" hidden="1" customWidth="1"/>
    <col min="40" max="40" width="15.5" style="1" bestFit="1" customWidth="1"/>
    <col min="41" max="41" width="16.125" style="1" customWidth="1"/>
    <col min="42" max="42" width="12.5" bestFit="1" customWidth="1"/>
    <col min="43" max="43" width="12.5" hidden="1" customWidth="1"/>
    <col min="44" max="44" width="17.5" customWidth="1"/>
    <col min="45" max="45" width="12.5" hidden="1" customWidth="1"/>
    <col min="46" max="46" width="18.25" style="1" bestFit="1" customWidth="1"/>
    <col min="47" max="47" width="16.125" style="1" customWidth="1"/>
    <col min="48" max="48" width="12.5" bestFit="1" customWidth="1"/>
    <col min="49" max="49" width="12.5" hidden="1" customWidth="1"/>
    <col min="50" max="50" width="17.5" customWidth="1"/>
    <col min="51" max="51" width="12.5" hidden="1" customWidth="1"/>
    <col min="52" max="52" width="15.5" style="1" bestFit="1" customWidth="1"/>
    <col min="53" max="53" width="16.125" style="1" customWidth="1"/>
    <col min="54" max="54" width="12.5" bestFit="1" customWidth="1"/>
    <col min="55" max="55" width="12.5" hidden="1" customWidth="1"/>
    <col min="56" max="56" width="17.5" customWidth="1"/>
    <col min="57" max="57" width="12.5" hidden="1" customWidth="1"/>
    <col min="58" max="58" width="18.25" style="1" bestFit="1" customWidth="1"/>
    <col min="59" max="59" width="16.125" style="1" customWidth="1"/>
    <col min="60" max="60" width="12.5" bestFit="1" customWidth="1"/>
    <col min="61" max="61" width="12.5" hidden="1" customWidth="1"/>
    <col min="62" max="62" width="17.5" customWidth="1"/>
    <col min="63" max="63" width="12.5" hidden="1" customWidth="1"/>
    <col min="64" max="64" width="15.5" style="1" bestFit="1" customWidth="1"/>
    <col min="65" max="65" width="16.125" style="1" customWidth="1"/>
    <col min="66" max="66" width="12.5" bestFit="1" customWidth="1"/>
    <col min="67" max="67" width="12.5" hidden="1" customWidth="1"/>
    <col min="68" max="68" width="17.5" customWidth="1"/>
    <col min="69" max="69" width="12.5" hidden="1" customWidth="1"/>
    <col min="70" max="70" width="18.25" style="1" bestFit="1" customWidth="1"/>
    <col min="71" max="71" width="6.875" customWidth="1"/>
    <col min="72" max="72" width="11.375" hidden="1" customWidth="1"/>
    <col min="73" max="73" width="11" hidden="1" customWidth="1"/>
    <col min="74" max="74" width="9.875" hidden="1" customWidth="1"/>
    <col min="75" max="75" width="12.5" style="1" hidden="1" customWidth="1"/>
    <col min="76" max="81" width="11" hidden="1" customWidth="1"/>
  </cols>
  <sheetData>
    <row r="2" spans="2:81" ht="36" x14ac:dyDescent="0.55000000000000004">
      <c r="C2" s="165" t="s">
        <v>12</v>
      </c>
      <c r="D2" s="166"/>
      <c r="E2" s="166"/>
    </row>
    <row r="3" spans="2:81" ht="15" thickBot="1" x14ac:dyDescent="0.25">
      <c r="AD3" s="1"/>
      <c r="AE3" s="1"/>
      <c r="AF3" s="1"/>
      <c r="AG3" s="1"/>
    </row>
    <row r="4" spans="2:81" s="1" customFormat="1" ht="27" thickBot="1" x14ac:dyDescent="0.45">
      <c r="B4" s="63" t="s">
        <v>29</v>
      </c>
      <c r="C4"/>
      <c r="D4"/>
      <c r="F4" s="167" t="s">
        <v>73</v>
      </c>
      <c r="G4" s="168"/>
      <c r="H4" s="168"/>
      <c r="I4" s="168"/>
      <c r="J4" s="169"/>
      <c r="K4" s="163" t="s">
        <v>153</v>
      </c>
      <c r="L4" s="164"/>
      <c r="M4" s="152"/>
      <c r="N4" s="153" t="s">
        <v>75</v>
      </c>
      <c r="O4" s="152"/>
      <c r="P4" s="154">
        <f>+SUM(P6:P18)</f>
        <v>301.13</v>
      </c>
      <c r="Q4" s="163" t="s">
        <v>50</v>
      </c>
      <c r="R4" s="164"/>
      <c r="S4" s="152"/>
      <c r="T4" s="153" t="s">
        <v>75</v>
      </c>
      <c r="U4" s="152"/>
      <c r="V4" s="154">
        <f>+SUM(V6:V18)</f>
        <v>0</v>
      </c>
      <c r="W4" s="163" t="s">
        <v>77</v>
      </c>
      <c r="X4" s="164"/>
      <c r="Y4" s="152"/>
      <c r="Z4" s="153" t="s">
        <v>75</v>
      </c>
      <c r="AA4" s="152"/>
      <c r="AB4" s="154">
        <f>+SUM(AB6:AB18)</f>
        <v>0</v>
      </c>
      <c r="AC4" s="163" t="s">
        <v>78</v>
      </c>
      <c r="AD4" s="164"/>
      <c r="AE4" s="152"/>
      <c r="AF4" s="153" t="s">
        <v>75</v>
      </c>
      <c r="AG4" s="152"/>
      <c r="AH4" s="154">
        <f>+SUM(AH6:AH18)</f>
        <v>0</v>
      </c>
      <c r="AI4" s="163" t="s">
        <v>79</v>
      </c>
      <c r="AJ4" s="164"/>
      <c r="AK4" s="152"/>
      <c r="AL4" s="153" t="s">
        <v>75</v>
      </c>
      <c r="AM4" s="152"/>
      <c r="AN4" s="154">
        <f>+SUM(AN6:AN18)</f>
        <v>0</v>
      </c>
      <c r="AO4" s="163" t="s">
        <v>80</v>
      </c>
      <c r="AP4" s="164"/>
      <c r="AQ4" s="152"/>
      <c r="AR4" s="153" t="s">
        <v>75</v>
      </c>
      <c r="AS4" s="152"/>
      <c r="AT4" s="154">
        <f>+SUM(AT6:AT18)</f>
        <v>0</v>
      </c>
      <c r="AU4" s="163" t="s">
        <v>81</v>
      </c>
      <c r="AV4" s="164"/>
      <c r="AW4" s="152"/>
      <c r="AX4" s="153" t="s">
        <v>75</v>
      </c>
      <c r="AY4" s="152"/>
      <c r="AZ4" s="154">
        <f>+SUM(AZ6:AZ18)</f>
        <v>0</v>
      </c>
      <c r="BA4" s="163" t="s">
        <v>82</v>
      </c>
      <c r="BB4" s="164"/>
      <c r="BC4" s="152"/>
      <c r="BD4" s="153" t="s">
        <v>75</v>
      </c>
      <c r="BE4" s="152"/>
      <c r="BF4" s="154">
        <f>+SUM(BF6:BF18)</f>
        <v>0</v>
      </c>
      <c r="BG4" s="163" t="s">
        <v>83</v>
      </c>
      <c r="BH4" s="164"/>
      <c r="BI4" s="152"/>
      <c r="BJ4" s="153" t="s">
        <v>75</v>
      </c>
      <c r="BK4" s="152"/>
      <c r="BL4" s="154">
        <f>+SUM(BL6:BL18)</f>
        <v>0</v>
      </c>
      <c r="BM4" s="163"/>
      <c r="BN4" s="164"/>
      <c r="BO4" s="152"/>
      <c r="BP4" s="153" t="s">
        <v>75</v>
      </c>
      <c r="BQ4" s="152"/>
      <c r="BR4" s="154">
        <f>+SUM(BR6:BR18)</f>
        <v>0</v>
      </c>
      <c r="BS4"/>
      <c r="BT4"/>
      <c r="BU4"/>
      <c r="BV4"/>
      <c r="BX4"/>
      <c r="BZ4"/>
      <c r="CA4"/>
      <c r="CB4"/>
    </row>
    <row r="5" spans="2:81" s="1" customFormat="1" ht="51" customHeight="1" thickBot="1" x14ac:dyDescent="0.3">
      <c r="B5" s="54" t="s">
        <v>32</v>
      </c>
      <c r="C5" s="55" t="s">
        <v>69</v>
      </c>
      <c r="D5" s="55" t="s">
        <v>4</v>
      </c>
      <c r="E5" s="56" t="s">
        <v>47</v>
      </c>
      <c r="F5" s="54" t="s">
        <v>3</v>
      </c>
      <c r="G5" s="55" t="s">
        <v>68</v>
      </c>
      <c r="H5" s="55" t="s">
        <v>43</v>
      </c>
      <c r="I5" s="55" t="s">
        <v>70</v>
      </c>
      <c r="J5" s="55" t="s">
        <v>67</v>
      </c>
      <c r="K5" s="54" t="s">
        <v>71</v>
      </c>
      <c r="L5" s="55" t="s">
        <v>48</v>
      </c>
      <c r="M5" s="55" t="s">
        <v>43</v>
      </c>
      <c r="N5" s="55" t="s">
        <v>72</v>
      </c>
      <c r="O5" s="57" t="s">
        <v>6</v>
      </c>
      <c r="P5" s="56" t="s">
        <v>5</v>
      </c>
      <c r="Q5" s="54" t="s">
        <v>71</v>
      </c>
      <c r="R5" s="55" t="s">
        <v>48</v>
      </c>
      <c r="S5" s="55" t="s">
        <v>43</v>
      </c>
      <c r="T5" s="55" t="s">
        <v>72</v>
      </c>
      <c r="U5" s="57" t="s">
        <v>6</v>
      </c>
      <c r="V5" s="56" t="s">
        <v>5</v>
      </c>
      <c r="W5" s="54" t="s">
        <v>71</v>
      </c>
      <c r="X5" s="55" t="s">
        <v>48</v>
      </c>
      <c r="Y5" s="55" t="s">
        <v>43</v>
      </c>
      <c r="Z5" s="55" t="s">
        <v>72</v>
      </c>
      <c r="AA5" s="57" t="s">
        <v>6</v>
      </c>
      <c r="AB5" s="56" t="s">
        <v>5</v>
      </c>
      <c r="AC5" s="54" t="s">
        <v>71</v>
      </c>
      <c r="AD5" s="55" t="s">
        <v>48</v>
      </c>
      <c r="AE5" s="55" t="s">
        <v>43</v>
      </c>
      <c r="AF5" s="55" t="s">
        <v>72</v>
      </c>
      <c r="AG5" s="57" t="s">
        <v>6</v>
      </c>
      <c r="AH5" s="56" t="s">
        <v>5</v>
      </c>
      <c r="AI5" s="54" t="s">
        <v>71</v>
      </c>
      <c r="AJ5" s="55" t="s">
        <v>48</v>
      </c>
      <c r="AK5" s="55" t="s">
        <v>43</v>
      </c>
      <c r="AL5" s="55" t="s">
        <v>72</v>
      </c>
      <c r="AM5" s="57" t="s">
        <v>6</v>
      </c>
      <c r="AN5" s="56" t="s">
        <v>5</v>
      </c>
      <c r="AO5" s="54" t="s">
        <v>71</v>
      </c>
      <c r="AP5" s="55" t="s">
        <v>48</v>
      </c>
      <c r="AQ5" s="55" t="s">
        <v>43</v>
      </c>
      <c r="AR5" s="55" t="s">
        <v>72</v>
      </c>
      <c r="AS5" s="57" t="s">
        <v>6</v>
      </c>
      <c r="AT5" s="56" t="s">
        <v>5</v>
      </c>
      <c r="AU5" s="54" t="s">
        <v>71</v>
      </c>
      <c r="AV5" s="55" t="s">
        <v>48</v>
      </c>
      <c r="AW5" s="55" t="s">
        <v>43</v>
      </c>
      <c r="AX5" s="55" t="s">
        <v>72</v>
      </c>
      <c r="AY5" s="57" t="s">
        <v>6</v>
      </c>
      <c r="AZ5" s="56" t="s">
        <v>5</v>
      </c>
      <c r="BA5" s="54" t="s">
        <v>71</v>
      </c>
      <c r="BB5" s="55" t="s">
        <v>48</v>
      </c>
      <c r="BC5" s="55" t="s">
        <v>43</v>
      </c>
      <c r="BD5" s="55" t="s">
        <v>72</v>
      </c>
      <c r="BE5" s="57" t="s">
        <v>6</v>
      </c>
      <c r="BF5" s="56" t="s">
        <v>5</v>
      </c>
      <c r="BG5" s="54" t="s">
        <v>71</v>
      </c>
      <c r="BH5" s="55" t="s">
        <v>48</v>
      </c>
      <c r="BI5" s="55" t="s">
        <v>43</v>
      </c>
      <c r="BJ5" s="55" t="s">
        <v>72</v>
      </c>
      <c r="BK5" s="57" t="s">
        <v>6</v>
      </c>
      <c r="BL5" s="56" t="s">
        <v>5</v>
      </c>
      <c r="BM5" s="54" t="s">
        <v>71</v>
      </c>
      <c r="BN5" s="55" t="s">
        <v>48</v>
      </c>
      <c r="BO5" s="55" t="s">
        <v>43</v>
      </c>
      <c r="BP5" s="55" t="s">
        <v>72</v>
      </c>
      <c r="BQ5" s="57" t="s">
        <v>6</v>
      </c>
      <c r="BR5" s="56" t="s">
        <v>5</v>
      </c>
      <c r="BS5"/>
      <c r="BT5" s="64" t="s">
        <v>86</v>
      </c>
      <c r="BU5" s="64" t="s">
        <v>87</v>
      </c>
      <c r="BV5" s="64" t="s">
        <v>88</v>
      </c>
      <c r="BW5" s="64" t="s">
        <v>89</v>
      </c>
      <c r="BX5" s="64" t="s">
        <v>90</v>
      </c>
      <c r="BY5" s="64" t="s">
        <v>91</v>
      </c>
      <c r="BZ5" s="64" t="s">
        <v>92</v>
      </c>
      <c r="CA5" s="64" t="s">
        <v>93</v>
      </c>
      <c r="CB5" s="64" t="s">
        <v>94</v>
      </c>
      <c r="CC5" s="64" t="s">
        <v>95</v>
      </c>
    </row>
    <row r="6" spans="2:81" s="1" customFormat="1" x14ac:dyDescent="0.2">
      <c r="B6" s="100" t="s">
        <v>144</v>
      </c>
      <c r="C6" s="101" t="s">
        <v>39</v>
      </c>
      <c r="D6" s="102">
        <v>1</v>
      </c>
      <c r="E6" s="103">
        <v>1900</v>
      </c>
      <c r="F6" s="100" t="s">
        <v>38</v>
      </c>
      <c r="G6" s="104">
        <v>100</v>
      </c>
      <c r="H6" s="105" t="str">
        <f>IF(AND(C6&lt;&gt;"",F6&lt;&gt;""),C6&amp;F6,"")</f>
        <v>KilosGramos</v>
      </c>
      <c r="I6" s="104">
        <f t="shared" ref="I6:I25" si="0">+IF(H6="","",IF(ISERROR(VLOOKUP(H6,$F$1007:$L$1021,1,0))=TRUE,"Especificar Relación",VLOOKUP(H6,$F$1007:$L$1021,2,0)))</f>
        <v>1000</v>
      </c>
      <c r="J6" s="51">
        <f>IF(H6="","",+E6/D6/I6*G6)</f>
        <v>190</v>
      </c>
      <c r="K6" s="100" t="s">
        <v>38</v>
      </c>
      <c r="L6" s="101">
        <v>10</v>
      </c>
      <c r="M6" s="124" t="str">
        <f t="shared" ref="M6:M25" si="1">IF(AND($C6&lt;&gt;"",K6&lt;&gt;""),$C6&amp;K6,"")</f>
        <v>KilosGramos</v>
      </c>
      <c r="N6" s="101">
        <f t="shared" ref="N6:N25" si="2">+IF(M6="","",IF(ISERROR(VLOOKUP(M6,$F$1007:$L$1021,1,0))=TRUE,"Especificar Relación",VLOOKUP(M6,$F$1007:$L$1021,2,0)))</f>
        <v>1000</v>
      </c>
      <c r="O6" s="28">
        <f>+IF(OR(N6="",N6="Especificar Relación")=TRUE,"",+$D6*N6)</f>
        <v>1000</v>
      </c>
      <c r="P6" s="59">
        <f>+IF(O6="","",$E6/O6*L6)</f>
        <v>19</v>
      </c>
      <c r="Q6" s="100"/>
      <c r="R6" s="101"/>
      <c r="S6" s="124" t="str">
        <f t="shared" ref="S6" si="3">IF(AND($C6&lt;&gt;"",Q6&lt;&gt;""),$C6&amp;Q6,"")</f>
        <v/>
      </c>
      <c r="T6" s="101" t="str">
        <f t="shared" ref="T6:T25" si="4">+IF(S6="","",IF(ISERROR(VLOOKUP(S6,$F$1007:$L$1021,1,0))=TRUE,"Especificar Relación",VLOOKUP(S6,$F$1007:$L$1021,2,0)))</f>
        <v/>
      </c>
      <c r="U6" s="28" t="str">
        <f>+IF(OR(T6="",T6="Especificar Relación")=TRUE,"",+$D6*T6)</f>
        <v/>
      </c>
      <c r="V6" s="59" t="str">
        <f>+IF(U6="","",$E6/U6*R6)</f>
        <v/>
      </c>
      <c r="W6" s="100"/>
      <c r="X6" s="101"/>
      <c r="Y6" s="124" t="str">
        <f t="shared" ref="Y6:Y25" si="5">IF(AND($C6&lt;&gt;"",W6&lt;&gt;""),$C6&amp;W6,"")</f>
        <v/>
      </c>
      <c r="Z6" s="104" t="str">
        <f t="shared" ref="Z6:Z25" si="6">+IF(Y6="","",IF(ISERROR(VLOOKUP(Y6,$F$1007:$L$1021,1,0))=TRUE,"Especificar Relación",VLOOKUP(Y6,$F$1007:$L$1021,2,0)))</f>
        <v/>
      </c>
      <c r="AA6" s="28" t="str">
        <f>+IF(OR(Z6="",Z6="Especificar Relación")=TRUE,"",+$D6*Z6)</f>
        <v/>
      </c>
      <c r="AB6" s="59" t="str">
        <f>+IF(AA6="","",$E6/AA6*X6)</f>
        <v/>
      </c>
      <c r="AC6" s="100"/>
      <c r="AD6" s="101"/>
      <c r="AE6" s="124" t="str">
        <f t="shared" ref="AE6" si="7">IF(AND($C6&lt;&gt;"",AC6&lt;&gt;""),$C6&amp;AC6,"")</f>
        <v/>
      </c>
      <c r="AF6" s="104" t="str">
        <f t="shared" ref="AF6:AF25" si="8">+IF(AE6="","",IF(ISERROR(VLOOKUP(AE6,$F$1007:$L$1021,1,0))=TRUE,"Especificar Relación",VLOOKUP(AE6,$F$1007:$L$1021,2,0)))</f>
        <v/>
      </c>
      <c r="AG6" s="28" t="str">
        <f>+IF(OR(AF6="",AF6="Especificar Relación")=TRUE,"",+$D6*AF6)</f>
        <v/>
      </c>
      <c r="AH6" s="59" t="str">
        <f>+IF(AG6="","",$E6/AG6*AD6)</f>
        <v/>
      </c>
      <c r="AI6" s="100"/>
      <c r="AJ6" s="101"/>
      <c r="AK6" s="124" t="str">
        <f t="shared" ref="AK6:AK25" si="9">IF(AND($C6&lt;&gt;"",AI6&lt;&gt;""),$C6&amp;AI6,"")</f>
        <v/>
      </c>
      <c r="AL6" s="104" t="str">
        <f t="shared" ref="AL6:AL25" si="10">+IF(AK6="","",IF(ISERROR(VLOOKUP(AK6,$F$1007:$L$1021,1,0))=TRUE,"Especificar Relación",VLOOKUP(AK6,$F$1007:$L$1021,2,0)))</f>
        <v/>
      </c>
      <c r="AM6" s="28" t="str">
        <f>+IF(OR(AL6="",AL6="Especificar Relación")=TRUE,"",+$D6*AL6)</f>
        <v/>
      </c>
      <c r="AN6" s="59" t="str">
        <f>+IF(AM6="","",$E6/AM6*AJ6)</f>
        <v/>
      </c>
      <c r="AO6" s="100"/>
      <c r="AP6" s="101"/>
      <c r="AQ6" s="124" t="str">
        <f t="shared" ref="AQ6" si="11">IF(AND($C6&lt;&gt;"",AO6&lt;&gt;""),$C6&amp;AO6,"")</f>
        <v/>
      </c>
      <c r="AR6" s="104" t="str">
        <f t="shared" ref="AR6:AR25" si="12">+IF(AQ6="","",IF(ISERROR(VLOOKUP(AQ6,$F$1007:$L$1021,1,0))=TRUE,"Especificar Relación",VLOOKUP(AQ6,$F$1007:$L$1021,2,0)))</f>
        <v/>
      </c>
      <c r="AS6" s="28" t="str">
        <f>+IF(OR(AR6="",AR6="Especificar Relación")=TRUE,"",+$D6*AR6)</f>
        <v/>
      </c>
      <c r="AT6" s="59" t="str">
        <f>+IF(AS6="","",$E6/AS6*AP6)</f>
        <v/>
      </c>
      <c r="AU6" s="100"/>
      <c r="AV6" s="101"/>
      <c r="AW6" s="124" t="str">
        <f t="shared" ref="AW6:AW25" si="13">IF(AND($C6&lt;&gt;"",AU6&lt;&gt;""),$C6&amp;AU6,"")</f>
        <v/>
      </c>
      <c r="AX6" s="104" t="str">
        <f t="shared" ref="AX6:AX25" si="14">+IF(AW6="","",IF(ISERROR(VLOOKUP(AW6,$F$1007:$L$1021,1,0))=TRUE,"Especificar Relación",VLOOKUP(AW6,$F$1007:$L$1021,2,0)))</f>
        <v/>
      </c>
      <c r="AY6" s="28" t="str">
        <f>+IF(OR(AX6="",AX6="Especificar Relación")=TRUE,"",+$D6*AX6)</f>
        <v/>
      </c>
      <c r="AZ6" s="59" t="str">
        <f>+IF(AY6="","",$E6/AY6*AV6)</f>
        <v/>
      </c>
      <c r="BA6" s="100"/>
      <c r="BB6" s="101"/>
      <c r="BC6" s="124" t="str">
        <f t="shared" ref="BC6" si="15">IF(AND($C6&lt;&gt;"",BA6&lt;&gt;""),$C6&amp;BA6,"")</f>
        <v/>
      </c>
      <c r="BD6" s="104" t="str">
        <f t="shared" ref="BD6:BD25" si="16">+IF(BC6="","",IF(ISERROR(VLOOKUP(BC6,$F$1007:$L$1021,1,0))=TRUE,"Especificar Relación",VLOOKUP(BC6,$F$1007:$L$1021,2,0)))</f>
        <v/>
      </c>
      <c r="BE6" s="28" t="str">
        <f>+IF(OR(BD6="",BD6="Especificar Relación")=TRUE,"",+$D6*BD6)</f>
        <v/>
      </c>
      <c r="BF6" s="59" t="str">
        <f>+IF(BE6="","",$E6/BE6*BB6)</f>
        <v/>
      </c>
      <c r="BG6" s="100"/>
      <c r="BH6" s="101"/>
      <c r="BI6" s="124" t="str">
        <f t="shared" ref="BI6:BI25" si="17">IF(AND($C6&lt;&gt;"",BG6&lt;&gt;""),$C6&amp;BG6,"")</f>
        <v/>
      </c>
      <c r="BJ6" s="104" t="str">
        <f t="shared" ref="BJ6:BJ25" si="18">+IF(BI6="","",IF(ISERROR(VLOOKUP(BI6,$F$1007:$L$1021,1,0))=TRUE,"Especificar Relación",VLOOKUP(BI6,$F$1007:$L$1021,2,0)))</f>
        <v/>
      </c>
      <c r="BK6" s="28" t="str">
        <f>+IF(OR(BJ6="",BJ6="Especificar Relación")=TRUE,"",+$D6*BJ6)</f>
        <v/>
      </c>
      <c r="BL6" s="59" t="str">
        <f>+IF(BK6="","",$E6/BK6*BH6)</f>
        <v/>
      </c>
      <c r="BM6" s="100"/>
      <c r="BN6" s="101"/>
      <c r="BO6" s="124" t="str">
        <f t="shared" ref="BO6" si="19">IF(AND($C6&lt;&gt;"",BM6&lt;&gt;""),$C6&amp;BM6,"")</f>
        <v/>
      </c>
      <c r="BP6" s="104" t="str">
        <f t="shared" ref="BP6:BP25" si="20">+IF(BO6="","",IF(ISERROR(VLOOKUP(BO6,$F$1007:$L$1021,1,0))=TRUE,"Especificar Relación",VLOOKUP(BO6,$F$1007:$L$1021,2,0)))</f>
        <v/>
      </c>
      <c r="BQ6" s="28" t="str">
        <f>+IF(OR(BP6="",BP6="Especificar Relación")=TRUE,"",+$D6*BP6)</f>
        <v/>
      </c>
      <c r="BR6" s="59" t="str">
        <f>+IF(BQ6="","",$E6/BQ6*BN6)</f>
        <v/>
      </c>
      <c r="BS6"/>
      <c r="BT6" s="25" t="str">
        <f>+IF(AND(P6&lt;&gt;"",L6&lt;&gt;"",L6&lt;&gt;0)=TRUE,L6&amp;" "&amp;K6&amp;" de "&amp;$B6&amp;" tiene un costo de $ "&amp;P6,"")</f>
        <v>10 Gramos de Manteca tiene un costo de $ 19</v>
      </c>
      <c r="BU6" s="25" t="str">
        <f>+IF(AND(V6&lt;&gt;"",R6&lt;&gt;"",R6&lt;&gt;0)=TRUE,R6&amp;" "&amp;Q6&amp;" de "&amp;$B6&amp;" tiene un costo de $ "&amp;V6,"")</f>
        <v/>
      </c>
      <c r="BV6" s="25" t="str">
        <f>+IF(AND(AB6&lt;&gt;"",X6&lt;&gt;"",X6&lt;&gt;0)=TRUE,X6&amp;" "&amp;W6&amp;" de "&amp;$B6&amp;" tiene un costo de $ "&amp;AB6,"")</f>
        <v/>
      </c>
      <c r="BW6" s="25" t="str">
        <f>+IF(AND(AH6&lt;&gt;"",AD6&lt;&gt;"",AD6&lt;&gt;0)=TRUE,AD6&amp;" "&amp;AC6&amp;" de "&amp;$B6&amp;" tiene un costo de $ "&amp;AH6,"")</f>
        <v/>
      </c>
      <c r="BX6" s="25" t="str">
        <f>+IF(AND(AN6&lt;&gt;"",AJ6&lt;&gt;"",AJ6&lt;&gt;0)=TRUE,AJ6&amp;" "&amp;AI6&amp;" de "&amp;$B6&amp;" tiene un costo de $ "&amp;AN6,"")</f>
        <v/>
      </c>
      <c r="BY6" s="25" t="str">
        <f>+IF(AND(AT6&lt;&gt;"",AP6&lt;&gt;"",AP6&lt;&gt;0)=TRUE,AP6&amp;" "&amp;AO6&amp;" de "&amp;$B6&amp;" tiene un costo de $ "&amp;AT6,"")</f>
        <v/>
      </c>
      <c r="BZ6" s="25" t="str">
        <f>+IF(AND(AZ6&lt;&gt;"",AV6&lt;&gt;"",AV6&lt;&gt;0)=TRUE,AV6&amp;" "&amp;AU6&amp;" de "&amp;$B6&amp;" tiene un costo de $ "&amp;AZ6,"")</f>
        <v/>
      </c>
      <c r="CA6" s="25" t="str">
        <f>+IF(AND(BF6&lt;&gt;"",BB6&lt;&gt;"",BB6&lt;&gt;0)=TRUE,BB6&amp;" "&amp;BA6&amp;" de "&amp;$B6&amp;" tiene un costo de $ "&amp;BF6,"")</f>
        <v/>
      </c>
      <c r="CB6" s="25" t="str">
        <f>+IF(AND(BL6&lt;&gt;"",BH6&lt;&gt;"",BH6&lt;&gt;0)=TRUE,BH6&amp;" "&amp;BG6&amp;" de "&amp;$B6&amp;" tiene un costo de $ "&amp;BL6,"")</f>
        <v/>
      </c>
      <c r="CC6" s="25" t="str">
        <f>+IF(AND(BR6&lt;&gt;"",BR6&lt;&gt;"",BR6&lt;&gt;0)=TRUE,BN6&amp;" "&amp;BM6&amp;" de "&amp;$B6&amp;" tiene un costo de $ "&amp;BR6,"")</f>
        <v/>
      </c>
    </row>
    <row r="7" spans="2:81" s="1" customFormat="1" x14ac:dyDescent="0.2">
      <c r="B7" s="106" t="s">
        <v>145</v>
      </c>
      <c r="C7" s="107" t="s">
        <v>39</v>
      </c>
      <c r="D7" s="108">
        <v>1</v>
      </c>
      <c r="E7" s="109">
        <v>3900</v>
      </c>
      <c r="F7" s="106" t="s">
        <v>38</v>
      </c>
      <c r="G7" s="110">
        <v>100</v>
      </c>
      <c r="H7" s="111" t="str">
        <f t="shared" ref="H7:H25" si="21">IF(AND(C7&lt;&gt;"",F7&lt;&gt;""),C7&amp;F7,"")</f>
        <v>KilosGramos</v>
      </c>
      <c r="I7" s="110">
        <f t="shared" si="0"/>
        <v>1000</v>
      </c>
      <c r="J7" s="52">
        <f t="shared" ref="J7:J25" si="22">IF(H7="","",+E7/D7/I7*G7)</f>
        <v>390</v>
      </c>
      <c r="K7" s="106" t="s">
        <v>38</v>
      </c>
      <c r="L7" s="107">
        <v>50</v>
      </c>
      <c r="M7" s="125" t="str">
        <f t="shared" si="1"/>
        <v>KilosGramos</v>
      </c>
      <c r="N7" s="107">
        <f t="shared" si="2"/>
        <v>1000</v>
      </c>
      <c r="O7" s="31">
        <f t="shared" ref="O7:O25" si="23">+IF(OR(N7="",N7="Especificar Relación")=TRUE,"",+$D7*N7)</f>
        <v>1000</v>
      </c>
      <c r="P7" s="60">
        <f t="shared" ref="P7:P25" si="24">+IF(O7="","",$E7/O7*L7)</f>
        <v>195</v>
      </c>
      <c r="Q7" s="106"/>
      <c r="R7" s="107"/>
      <c r="S7" s="125" t="str">
        <f>IF(AND($C7&lt;&gt;"",Q7&lt;&gt;""),$C7&amp;Q7,"")</f>
        <v/>
      </c>
      <c r="T7" s="107" t="str">
        <f t="shared" si="4"/>
        <v/>
      </c>
      <c r="U7" s="31" t="str">
        <f t="shared" ref="U7:U25" si="25">+IF(OR(T7="",T7="Especificar Relación")=TRUE,"",+$D7*T7)</f>
        <v/>
      </c>
      <c r="V7" s="60" t="str">
        <f t="shared" ref="V7:V25" si="26">+IF(U7="","",$E7/U7*R7)</f>
        <v/>
      </c>
      <c r="W7" s="106"/>
      <c r="X7" s="107"/>
      <c r="Y7" s="125" t="str">
        <f t="shared" si="5"/>
        <v/>
      </c>
      <c r="Z7" s="110" t="str">
        <f t="shared" si="6"/>
        <v/>
      </c>
      <c r="AA7" s="31" t="str">
        <f t="shared" ref="AA7:AA25" si="27">+IF(OR(Z7="",Z7="Especificar Relación")=TRUE,"",+$D7*Z7)</f>
        <v/>
      </c>
      <c r="AB7" s="60" t="str">
        <f t="shared" ref="AB7:AB25" si="28">+IF(AA7="","",$E7/AA7*X7)</f>
        <v/>
      </c>
      <c r="AC7" s="106"/>
      <c r="AD7" s="107"/>
      <c r="AE7" s="125" t="str">
        <f>IF(AND($C7&lt;&gt;"",AC7&lt;&gt;""),$C7&amp;AC7,"")</f>
        <v/>
      </c>
      <c r="AF7" s="110" t="str">
        <f t="shared" si="8"/>
        <v/>
      </c>
      <c r="AG7" s="31" t="str">
        <f t="shared" ref="AG7:AG25" si="29">+IF(OR(AF7="",AF7="Especificar Relación")=TRUE,"",+$D7*AF7)</f>
        <v/>
      </c>
      <c r="AH7" s="60" t="str">
        <f t="shared" ref="AH7:AH25" si="30">+IF(AG7="","",$E7/AG7*AD7)</f>
        <v/>
      </c>
      <c r="AI7" s="106"/>
      <c r="AJ7" s="107"/>
      <c r="AK7" s="125" t="str">
        <f t="shared" si="9"/>
        <v/>
      </c>
      <c r="AL7" s="110" t="str">
        <f t="shared" si="10"/>
        <v/>
      </c>
      <c r="AM7" s="31" t="str">
        <f t="shared" ref="AM7:AM25" si="31">+IF(OR(AL7="",AL7="Especificar Relación")=TRUE,"",+$D7*AL7)</f>
        <v/>
      </c>
      <c r="AN7" s="60" t="str">
        <f t="shared" ref="AN7:AN25" si="32">+IF(AM7="","",$E7/AM7*AJ7)</f>
        <v/>
      </c>
      <c r="AO7" s="106"/>
      <c r="AP7" s="107"/>
      <c r="AQ7" s="125" t="str">
        <f>IF(AND($C7&lt;&gt;"",AO7&lt;&gt;""),$C7&amp;AO7,"")</f>
        <v/>
      </c>
      <c r="AR7" s="110" t="str">
        <f t="shared" si="12"/>
        <v/>
      </c>
      <c r="AS7" s="31" t="str">
        <f t="shared" ref="AS7:AS25" si="33">+IF(OR(AR7="",AR7="Especificar Relación")=TRUE,"",+$D7*AR7)</f>
        <v/>
      </c>
      <c r="AT7" s="60" t="str">
        <f t="shared" ref="AT7:AT25" si="34">+IF(AS7="","",$E7/AS7*AP7)</f>
        <v/>
      </c>
      <c r="AU7" s="106"/>
      <c r="AV7" s="107"/>
      <c r="AW7" s="125" t="str">
        <f t="shared" si="13"/>
        <v/>
      </c>
      <c r="AX7" s="110" t="str">
        <f t="shared" si="14"/>
        <v/>
      </c>
      <c r="AY7" s="31" t="str">
        <f t="shared" ref="AY7:AY25" si="35">+IF(OR(AX7="",AX7="Especificar Relación")=TRUE,"",+$D7*AX7)</f>
        <v/>
      </c>
      <c r="AZ7" s="60" t="str">
        <f t="shared" ref="AZ7:AZ25" si="36">+IF(AY7="","",$E7/AY7*AV7)</f>
        <v/>
      </c>
      <c r="BA7" s="106"/>
      <c r="BB7" s="107"/>
      <c r="BC7" s="125" t="str">
        <f>IF(AND($C7&lt;&gt;"",BA7&lt;&gt;""),$C7&amp;BA7,"")</f>
        <v/>
      </c>
      <c r="BD7" s="110" t="str">
        <f t="shared" si="16"/>
        <v/>
      </c>
      <c r="BE7" s="31" t="str">
        <f t="shared" ref="BE7:BE25" si="37">+IF(OR(BD7="",BD7="Especificar Relación")=TRUE,"",+$D7*BD7)</f>
        <v/>
      </c>
      <c r="BF7" s="60" t="str">
        <f t="shared" ref="BF7:BF25" si="38">+IF(BE7="","",$E7/BE7*BB7)</f>
        <v/>
      </c>
      <c r="BG7" s="106"/>
      <c r="BH7" s="107"/>
      <c r="BI7" s="125" t="str">
        <f t="shared" si="17"/>
        <v/>
      </c>
      <c r="BJ7" s="110" t="str">
        <f t="shared" si="18"/>
        <v/>
      </c>
      <c r="BK7" s="31" t="str">
        <f t="shared" ref="BK7:BK25" si="39">+IF(OR(BJ7="",BJ7="Especificar Relación")=TRUE,"",+$D7*BJ7)</f>
        <v/>
      </c>
      <c r="BL7" s="60" t="str">
        <f t="shared" ref="BL7:BL25" si="40">+IF(BK7="","",$E7/BK7*BH7)</f>
        <v/>
      </c>
      <c r="BM7" s="106"/>
      <c r="BN7" s="107"/>
      <c r="BO7" s="125" t="str">
        <f>IF(AND($C7&lt;&gt;"",BM7&lt;&gt;""),$C7&amp;BM7,"")</f>
        <v/>
      </c>
      <c r="BP7" s="110" t="str">
        <f t="shared" si="20"/>
        <v/>
      </c>
      <c r="BQ7" s="31" t="str">
        <f t="shared" ref="BQ7:BQ25" si="41">+IF(OR(BP7="",BP7="Especificar Relación")=TRUE,"",+$D7*BP7)</f>
        <v/>
      </c>
      <c r="BR7" s="60" t="str">
        <f t="shared" ref="BR7:BR25" si="42">+IF(BQ7="","",$E7/BQ7*BN7)</f>
        <v/>
      </c>
      <c r="BS7"/>
      <c r="BT7" s="25" t="str">
        <f t="shared" ref="BT7:BT25" si="43">+IF(AND(P7&lt;&gt;"",L7&lt;&gt;"",L7&lt;&gt;0)=TRUE,L7&amp;" "&amp;K7&amp;" de "&amp;$B7&amp;" tiene un costo de $ "&amp;P7,"")</f>
        <v>50 Gramos de SCI tiene un costo de $ 195</v>
      </c>
      <c r="BU7" s="25" t="str">
        <f t="shared" ref="BU7:BU25" si="44">+IF(AND(V7&lt;&gt;"",R7&lt;&gt;"",R7&lt;&gt;0)=TRUE,R7&amp;" "&amp;Q7&amp;" de "&amp;$B7&amp;" tiene un costo de $ "&amp;V7,"")</f>
        <v/>
      </c>
      <c r="BV7" s="25" t="str">
        <f t="shared" ref="BV7:BV25" si="45">+IF(AND(AB7&lt;&gt;"",X7&lt;&gt;"",X7&lt;&gt;0)=TRUE,X7&amp;" "&amp;W7&amp;" de "&amp;$B7&amp;" tiene un costo de $ "&amp;AB7,"")</f>
        <v/>
      </c>
      <c r="BW7" s="25" t="str">
        <f t="shared" ref="BW7:BW25" si="46">+IF(AND(AH7&lt;&gt;"",AD7&lt;&gt;"",AD7&lt;&gt;0)=TRUE,AD7&amp;" "&amp;AC7&amp;" de "&amp;$B7&amp;" tiene un costo de $ "&amp;AH7,"")</f>
        <v/>
      </c>
      <c r="BX7" s="25" t="str">
        <f t="shared" ref="BX7:BX25" si="47">+IF(AND(AN7&lt;&gt;"",AJ7&lt;&gt;"",AJ7&lt;&gt;0)=TRUE,AJ7&amp;" "&amp;AI7&amp;" de "&amp;$B7&amp;" tiene un costo de $ "&amp;AN7,"")</f>
        <v/>
      </c>
      <c r="BY7" s="25" t="str">
        <f t="shared" ref="BY7:BY25" si="48">+IF(AND(AT7&lt;&gt;"",AP7&lt;&gt;"",AP7&lt;&gt;0)=TRUE,AP7&amp;" "&amp;AO7&amp;" de "&amp;$B7&amp;" tiene un costo de $ "&amp;AT7,"")</f>
        <v/>
      </c>
      <c r="BZ7" s="25" t="str">
        <f t="shared" ref="BZ7:BZ25" si="49">+IF(AND(AZ7&lt;&gt;"",AV7&lt;&gt;"",AV7&lt;&gt;0)=TRUE,AV7&amp;" "&amp;AU7&amp;" de "&amp;$B7&amp;" tiene un costo de $ "&amp;AZ7,"")</f>
        <v/>
      </c>
      <c r="CA7" s="25" t="str">
        <f t="shared" ref="CA7:CA25" si="50">+IF(AND(BF7&lt;&gt;"",BB7&lt;&gt;"",BB7&lt;&gt;0)=TRUE,BB7&amp;" "&amp;BA7&amp;" de "&amp;$B7&amp;" tiene un costo de $ "&amp;BF7,"")</f>
        <v/>
      </c>
      <c r="CB7" s="25" t="str">
        <f t="shared" ref="CB7:CB25" si="51">+IF(AND(BL7&lt;&gt;"",BH7&lt;&gt;"",BH7&lt;&gt;0)=TRUE,BH7&amp;" "&amp;BG7&amp;" de "&amp;$B7&amp;" tiene un costo de $ "&amp;BL7,"")</f>
        <v/>
      </c>
      <c r="CC7" s="25" t="str">
        <f t="shared" ref="CC7:CC25" si="52">+IF(AND(BR7&lt;&gt;"",BR7&lt;&gt;"",BR7&lt;&gt;0)=TRUE,BN7&amp;" "&amp;BM7&amp;" de "&amp;$B7&amp;" tiene un costo de $ "&amp;BR7,"")</f>
        <v/>
      </c>
    </row>
    <row r="8" spans="2:81" s="1" customFormat="1" x14ac:dyDescent="0.2">
      <c r="B8" s="106" t="s">
        <v>146</v>
      </c>
      <c r="C8" s="107" t="s">
        <v>38</v>
      </c>
      <c r="D8" s="108">
        <v>5000</v>
      </c>
      <c r="E8" s="109">
        <v>220</v>
      </c>
      <c r="F8" s="106" t="s">
        <v>38</v>
      </c>
      <c r="G8" s="110">
        <v>10</v>
      </c>
      <c r="H8" s="111" t="str">
        <f t="shared" si="21"/>
        <v>GramosGramos</v>
      </c>
      <c r="I8" s="110">
        <f t="shared" si="0"/>
        <v>1</v>
      </c>
      <c r="J8" s="52">
        <f t="shared" si="22"/>
        <v>0.43999999999999995</v>
      </c>
      <c r="K8" s="106" t="s">
        <v>38</v>
      </c>
      <c r="L8" s="107">
        <v>20</v>
      </c>
      <c r="M8" s="125" t="str">
        <f t="shared" si="1"/>
        <v>GramosGramos</v>
      </c>
      <c r="N8" s="107">
        <f t="shared" si="2"/>
        <v>1</v>
      </c>
      <c r="O8" s="31">
        <f t="shared" si="23"/>
        <v>5000</v>
      </c>
      <c r="P8" s="60">
        <f t="shared" si="24"/>
        <v>0.87999999999999989</v>
      </c>
      <c r="Q8" s="106"/>
      <c r="R8" s="107"/>
      <c r="S8" s="125" t="str">
        <f t="shared" ref="S8:S25" si="53">IF(AND($C8&lt;&gt;"",Q8&lt;&gt;""),$C8&amp;Q8,"")</f>
        <v/>
      </c>
      <c r="T8" s="107" t="str">
        <f t="shared" si="4"/>
        <v/>
      </c>
      <c r="U8" s="31" t="str">
        <f t="shared" si="25"/>
        <v/>
      </c>
      <c r="V8" s="60" t="str">
        <f t="shared" si="26"/>
        <v/>
      </c>
      <c r="W8" s="106"/>
      <c r="X8" s="107"/>
      <c r="Y8" s="125" t="str">
        <f t="shared" si="5"/>
        <v/>
      </c>
      <c r="Z8" s="110" t="str">
        <f t="shared" si="6"/>
        <v/>
      </c>
      <c r="AA8" s="31" t="str">
        <f t="shared" si="27"/>
        <v/>
      </c>
      <c r="AB8" s="60" t="str">
        <f t="shared" si="28"/>
        <v/>
      </c>
      <c r="AC8" s="106"/>
      <c r="AD8" s="107"/>
      <c r="AE8" s="125" t="str">
        <f t="shared" ref="AE8:AE25" si="54">IF(AND($C8&lt;&gt;"",AC8&lt;&gt;""),$C8&amp;AC8,"")</f>
        <v/>
      </c>
      <c r="AF8" s="110" t="str">
        <f t="shared" si="8"/>
        <v/>
      </c>
      <c r="AG8" s="31" t="str">
        <f t="shared" si="29"/>
        <v/>
      </c>
      <c r="AH8" s="60" t="str">
        <f t="shared" si="30"/>
        <v/>
      </c>
      <c r="AI8" s="106"/>
      <c r="AJ8" s="107"/>
      <c r="AK8" s="125" t="str">
        <f t="shared" si="9"/>
        <v/>
      </c>
      <c r="AL8" s="110" t="str">
        <f t="shared" si="10"/>
        <v/>
      </c>
      <c r="AM8" s="31" t="str">
        <f t="shared" si="31"/>
        <v/>
      </c>
      <c r="AN8" s="60" t="str">
        <f t="shared" si="32"/>
        <v/>
      </c>
      <c r="AO8" s="106"/>
      <c r="AP8" s="107"/>
      <c r="AQ8" s="125" t="str">
        <f t="shared" ref="AQ8:AQ25" si="55">IF(AND($C8&lt;&gt;"",AO8&lt;&gt;""),$C8&amp;AO8,"")</f>
        <v/>
      </c>
      <c r="AR8" s="110" t="str">
        <f t="shared" si="12"/>
        <v/>
      </c>
      <c r="AS8" s="31" t="str">
        <f t="shared" si="33"/>
        <v/>
      </c>
      <c r="AT8" s="60" t="str">
        <f t="shared" si="34"/>
        <v/>
      </c>
      <c r="AU8" s="106"/>
      <c r="AV8" s="107"/>
      <c r="AW8" s="125" t="str">
        <f t="shared" si="13"/>
        <v/>
      </c>
      <c r="AX8" s="110" t="str">
        <f t="shared" si="14"/>
        <v/>
      </c>
      <c r="AY8" s="31" t="str">
        <f t="shared" si="35"/>
        <v/>
      </c>
      <c r="AZ8" s="60" t="str">
        <f t="shared" si="36"/>
        <v/>
      </c>
      <c r="BA8" s="106"/>
      <c r="BB8" s="107"/>
      <c r="BC8" s="125" t="str">
        <f t="shared" ref="BC8:BC25" si="56">IF(AND($C8&lt;&gt;"",BA8&lt;&gt;""),$C8&amp;BA8,"")</f>
        <v/>
      </c>
      <c r="BD8" s="110" t="str">
        <f t="shared" si="16"/>
        <v/>
      </c>
      <c r="BE8" s="31" t="str">
        <f t="shared" si="37"/>
        <v/>
      </c>
      <c r="BF8" s="60" t="str">
        <f t="shared" si="38"/>
        <v/>
      </c>
      <c r="BG8" s="106"/>
      <c r="BH8" s="107"/>
      <c r="BI8" s="125" t="str">
        <f t="shared" si="17"/>
        <v/>
      </c>
      <c r="BJ8" s="110" t="str">
        <f t="shared" si="18"/>
        <v/>
      </c>
      <c r="BK8" s="31" t="str">
        <f t="shared" si="39"/>
        <v/>
      </c>
      <c r="BL8" s="60" t="str">
        <f t="shared" si="40"/>
        <v/>
      </c>
      <c r="BM8" s="106"/>
      <c r="BN8" s="107"/>
      <c r="BO8" s="125" t="str">
        <f t="shared" ref="BO8:BO25" si="57">IF(AND($C8&lt;&gt;"",BM8&lt;&gt;""),$C8&amp;BM8,"")</f>
        <v/>
      </c>
      <c r="BP8" s="110" t="str">
        <f t="shared" si="20"/>
        <v/>
      </c>
      <c r="BQ8" s="31" t="str">
        <f t="shared" si="41"/>
        <v/>
      </c>
      <c r="BR8" s="60" t="str">
        <f t="shared" si="42"/>
        <v/>
      </c>
      <c r="BS8"/>
      <c r="BT8" s="25" t="str">
        <f t="shared" si="43"/>
        <v>20 Gramos de Extracto tiene un costo de $ 0,88</v>
      </c>
      <c r="BU8" s="25" t="str">
        <f t="shared" si="44"/>
        <v/>
      </c>
      <c r="BV8" s="25" t="str">
        <f t="shared" si="45"/>
        <v/>
      </c>
      <c r="BW8" s="25" t="str">
        <f t="shared" si="46"/>
        <v/>
      </c>
      <c r="BX8" s="25" t="str">
        <f t="shared" si="47"/>
        <v/>
      </c>
      <c r="BY8" s="25" t="str">
        <f t="shared" si="48"/>
        <v/>
      </c>
      <c r="BZ8" s="25" t="str">
        <f t="shared" si="49"/>
        <v/>
      </c>
      <c r="CA8" s="25" t="str">
        <f t="shared" si="50"/>
        <v/>
      </c>
      <c r="CB8" s="25" t="str">
        <f t="shared" si="51"/>
        <v/>
      </c>
      <c r="CC8" s="25" t="str">
        <f t="shared" si="52"/>
        <v/>
      </c>
    </row>
    <row r="9" spans="2:81" s="1" customFormat="1" x14ac:dyDescent="0.2">
      <c r="B9" s="106" t="s">
        <v>147</v>
      </c>
      <c r="C9" s="112" t="s">
        <v>39</v>
      </c>
      <c r="D9" s="108">
        <v>1</v>
      </c>
      <c r="E9" s="109">
        <v>200</v>
      </c>
      <c r="F9" s="113" t="s">
        <v>38</v>
      </c>
      <c r="G9" s="110">
        <v>1</v>
      </c>
      <c r="H9" s="114" t="str">
        <f t="shared" si="21"/>
        <v>KilosGramos</v>
      </c>
      <c r="I9" s="110">
        <f t="shared" si="0"/>
        <v>1000</v>
      </c>
      <c r="J9" s="58">
        <f t="shared" si="22"/>
        <v>0.2</v>
      </c>
      <c r="K9" s="113" t="s">
        <v>38</v>
      </c>
      <c r="L9" s="112">
        <v>5</v>
      </c>
      <c r="M9" s="125" t="str">
        <f t="shared" si="1"/>
        <v>KilosGramos</v>
      </c>
      <c r="N9" s="112">
        <f t="shared" si="2"/>
        <v>1000</v>
      </c>
      <c r="O9" s="31">
        <f t="shared" si="23"/>
        <v>1000</v>
      </c>
      <c r="P9" s="60">
        <f t="shared" si="24"/>
        <v>1</v>
      </c>
      <c r="Q9" s="113"/>
      <c r="R9" s="112"/>
      <c r="S9" s="125" t="str">
        <f t="shared" si="53"/>
        <v/>
      </c>
      <c r="T9" s="112" t="str">
        <f t="shared" si="4"/>
        <v/>
      </c>
      <c r="U9" s="31" t="str">
        <f t="shared" si="25"/>
        <v/>
      </c>
      <c r="V9" s="60" t="str">
        <f t="shared" si="26"/>
        <v/>
      </c>
      <c r="W9" s="113"/>
      <c r="X9" s="112"/>
      <c r="Y9" s="125" t="str">
        <f t="shared" si="5"/>
        <v/>
      </c>
      <c r="Z9" s="110" t="str">
        <f t="shared" si="6"/>
        <v/>
      </c>
      <c r="AA9" s="31" t="str">
        <f t="shared" si="27"/>
        <v/>
      </c>
      <c r="AB9" s="60" t="str">
        <f t="shared" si="28"/>
        <v/>
      </c>
      <c r="AC9" s="113"/>
      <c r="AD9" s="112"/>
      <c r="AE9" s="125" t="str">
        <f t="shared" si="54"/>
        <v/>
      </c>
      <c r="AF9" s="110" t="str">
        <f t="shared" si="8"/>
        <v/>
      </c>
      <c r="AG9" s="31" t="str">
        <f t="shared" si="29"/>
        <v/>
      </c>
      <c r="AH9" s="60" t="str">
        <f t="shared" si="30"/>
        <v/>
      </c>
      <c r="AI9" s="113"/>
      <c r="AJ9" s="112"/>
      <c r="AK9" s="125" t="str">
        <f t="shared" si="9"/>
        <v/>
      </c>
      <c r="AL9" s="110" t="str">
        <f t="shared" si="10"/>
        <v/>
      </c>
      <c r="AM9" s="31" t="str">
        <f t="shared" si="31"/>
        <v/>
      </c>
      <c r="AN9" s="60" t="str">
        <f t="shared" si="32"/>
        <v/>
      </c>
      <c r="AO9" s="113"/>
      <c r="AP9" s="112"/>
      <c r="AQ9" s="125" t="str">
        <f t="shared" si="55"/>
        <v/>
      </c>
      <c r="AR9" s="110" t="str">
        <f t="shared" si="12"/>
        <v/>
      </c>
      <c r="AS9" s="31" t="str">
        <f t="shared" si="33"/>
        <v/>
      </c>
      <c r="AT9" s="60" t="str">
        <f t="shared" si="34"/>
        <v/>
      </c>
      <c r="AU9" s="113"/>
      <c r="AV9" s="112"/>
      <c r="AW9" s="125" t="str">
        <f t="shared" si="13"/>
        <v/>
      </c>
      <c r="AX9" s="110" t="str">
        <f t="shared" si="14"/>
        <v/>
      </c>
      <c r="AY9" s="31" t="str">
        <f t="shared" si="35"/>
        <v/>
      </c>
      <c r="AZ9" s="60" t="str">
        <f t="shared" si="36"/>
        <v/>
      </c>
      <c r="BA9" s="113"/>
      <c r="BB9" s="112"/>
      <c r="BC9" s="125" t="str">
        <f t="shared" si="56"/>
        <v/>
      </c>
      <c r="BD9" s="110" t="str">
        <f t="shared" si="16"/>
        <v/>
      </c>
      <c r="BE9" s="31" t="str">
        <f t="shared" si="37"/>
        <v/>
      </c>
      <c r="BF9" s="60" t="str">
        <f t="shared" si="38"/>
        <v/>
      </c>
      <c r="BG9" s="113"/>
      <c r="BH9" s="112"/>
      <c r="BI9" s="125" t="str">
        <f t="shared" si="17"/>
        <v/>
      </c>
      <c r="BJ9" s="110" t="str">
        <f t="shared" si="18"/>
        <v/>
      </c>
      <c r="BK9" s="31" t="str">
        <f t="shared" si="39"/>
        <v/>
      </c>
      <c r="BL9" s="60" t="str">
        <f t="shared" si="40"/>
        <v/>
      </c>
      <c r="BM9" s="113"/>
      <c r="BN9" s="112"/>
      <c r="BO9" s="125" t="str">
        <f t="shared" si="57"/>
        <v/>
      </c>
      <c r="BP9" s="110" t="str">
        <f t="shared" si="20"/>
        <v/>
      </c>
      <c r="BQ9" s="31" t="str">
        <f t="shared" si="41"/>
        <v/>
      </c>
      <c r="BR9" s="60" t="str">
        <f t="shared" si="42"/>
        <v/>
      </c>
      <c r="BS9"/>
      <c r="BT9" s="25" t="str">
        <f t="shared" si="43"/>
        <v>5 Gramos de Harina avena tiene un costo de $ 1</v>
      </c>
      <c r="BU9" s="25" t="str">
        <f t="shared" si="44"/>
        <v/>
      </c>
      <c r="BV9" s="25" t="str">
        <f t="shared" si="45"/>
        <v/>
      </c>
      <c r="BW9" s="25" t="str">
        <f t="shared" si="46"/>
        <v/>
      </c>
      <c r="BX9" s="25" t="str">
        <f t="shared" si="47"/>
        <v/>
      </c>
      <c r="BY9" s="25" t="str">
        <f t="shared" si="48"/>
        <v/>
      </c>
      <c r="BZ9" s="25" t="str">
        <f t="shared" si="49"/>
        <v/>
      </c>
      <c r="CA9" s="25" t="str">
        <f t="shared" si="50"/>
        <v/>
      </c>
      <c r="CB9" s="25" t="str">
        <f t="shared" si="51"/>
        <v/>
      </c>
      <c r="CC9" s="25" t="str">
        <f t="shared" si="52"/>
        <v/>
      </c>
    </row>
    <row r="10" spans="2:81" s="1" customFormat="1" x14ac:dyDescent="0.2">
      <c r="B10" s="115" t="s">
        <v>148</v>
      </c>
      <c r="C10" s="107" t="s">
        <v>38</v>
      </c>
      <c r="D10" s="108">
        <v>20</v>
      </c>
      <c r="E10" s="109">
        <v>900</v>
      </c>
      <c r="F10" s="106" t="s">
        <v>38</v>
      </c>
      <c r="G10" s="110">
        <v>1</v>
      </c>
      <c r="H10" s="114" t="str">
        <f t="shared" si="21"/>
        <v>GramosGramos</v>
      </c>
      <c r="I10" s="110">
        <f t="shared" si="0"/>
        <v>1</v>
      </c>
      <c r="J10" s="52">
        <f t="shared" si="22"/>
        <v>45</v>
      </c>
      <c r="K10" s="106" t="s">
        <v>38</v>
      </c>
      <c r="L10" s="112">
        <v>1</v>
      </c>
      <c r="M10" s="125" t="str">
        <f t="shared" si="1"/>
        <v>GramosGramos</v>
      </c>
      <c r="N10" s="112">
        <f t="shared" si="2"/>
        <v>1</v>
      </c>
      <c r="O10" s="31">
        <f t="shared" si="23"/>
        <v>20</v>
      </c>
      <c r="P10" s="60">
        <f t="shared" si="24"/>
        <v>45</v>
      </c>
      <c r="Q10" s="106"/>
      <c r="R10" s="112"/>
      <c r="S10" s="125" t="str">
        <f t="shared" si="53"/>
        <v/>
      </c>
      <c r="T10" s="112" t="str">
        <f t="shared" si="4"/>
        <v/>
      </c>
      <c r="U10" s="31" t="str">
        <f t="shared" si="25"/>
        <v/>
      </c>
      <c r="V10" s="60" t="str">
        <f t="shared" si="26"/>
        <v/>
      </c>
      <c r="W10" s="106"/>
      <c r="X10" s="112"/>
      <c r="Y10" s="125" t="str">
        <f t="shared" si="5"/>
        <v/>
      </c>
      <c r="Z10" s="110" t="str">
        <f t="shared" si="6"/>
        <v/>
      </c>
      <c r="AA10" s="31" t="str">
        <f t="shared" si="27"/>
        <v/>
      </c>
      <c r="AB10" s="60" t="str">
        <f t="shared" si="28"/>
        <v/>
      </c>
      <c r="AC10" s="106"/>
      <c r="AD10" s="112"/>
      <c r="AE10" s="125" t="str">
        <f t="shared" si="54"/>
        <v/>
      </c>
      <c r="AF10" s="110" t="str">
        <f t="shared" si="8"/>
        <v/>
      </c>
      <c r="AG10" s="31" t="str">
        <f t="shared" si="29"/>
        <v/>
      </c>
      <c r="AH10" s="60" t="str">
        <f t="shared" si="30"/>
        <v/>
      </c>
      <c r="AI10" s="106"/>
      <c r="AJ10" s="112"/>
      <c r="AK10" s="125" t="str">
        <f t="shared" si="9"/>
        <v/>
      </c>
      <c r="AL10" s="110" t="str">
        <f t="shared" si="10"/>
        <v/>
      </c>
      <c r="AM10" s="31" t="str">
        <f t="shared" si="31"/>
        <v/>
      </c>
      <c r="AN10" s="60" t="str">
        <f t="shared" si="32"/>
        <v/>
      </c>
      <c r="AO10" s="106"/>
      <c r="AP10" s="112"/>
      <c r="AQ10" s="125" t="str">
        <f t="shared" si="55"/>
        <v/>
      </c>
      <c r="AR10" s="110" t="str">
        <f t="shared" si="12"/>
        <v/>
      </c>
      <c r="AS10" s="31" t="str">
        <f t="shared" si="33"/>
        <v/>
      </c>
      <c r="AT10" s="60" t="str">
        <f t="shared" si="34"/>
        <v/>
      </c>
      <c r="AU10" s="106"/>
      <c r="AV10" s="112"/>
      <c r="AW10" s="125" t="str">
        <f t="shared" si="13"/>
        <v/>
      </c>
      <c r="AX10" s="110" t="str">
        <f t="shared" si="14"/>
        <v/>
      </c>
      <c r="AY10" s="31" t="str">
        <f t="shared" si="35"/>
        <v/>
      </c>
      <c r="AZ10" s="60" t="str">
        <f t="shared" si="36"/>
        <v/>
      </c>
      <c r="BA10" s="106"/>
      <c r="BB10" s="112"/>
      <c r="BC10" s="125" t="str">
        <f t="shared" si="56"/>
        <v/>
      </c>
      <c r="BD10" s="110" t="str">
        <f t="shared" si="16"/>
        <v/>
      </c>
      <c r="BE10" s="31" t="str">
        <f t="shared" si="37"/>
        <v/>
      </c>
      <c r="BF10" s="60" t="str">
        <f t="shared" si="38"/>
        <v/>
      </c>
      <c r="BG10" s="106"/>
      <c r="BH10" s="112"/>
      <c r="BI10" s="125" t="str">
        <f t="shared" si="17"/>
        <v/>
      </c>
      <c r="BJ10" s="110" t="str">
        <f t="shared" si="18"/>
        <v/>
      </c>
      <c r="BK10" s="31" t="str">
        <f t="shared" si="39"/>
        <v/>
      </c>
      <c r="BL10" s="60" t="str">
        <f t="shared" si="40"/>
        <v/>
      </c>
      <c r="BM10" s="106"/>
      <c r="BN10" s="112"/>
      <c r="BO10" s="125" t="str">
        <f t="shared" si="57"/>
        <v/>
      </c>
      <c r="BP10" s="110" t="str">
        <f t="shared" si="20"/>
        <v/>
      </c>
      <c r="BQ10" s="31" t="str">
        <f t="shared" si="41"/>
        <v/>
      </c>
      <c r="BR10" s="60" t="str">
        <f t="shared" si="42"/>
        <v/>
      </c>
      <c r="BS10"/>
      <c r="BT10" s="25" t="str">
        <f t="shared" si="43"/>
        <v>1 Gramos de Aceite esencial tiene un costo de $ 45</v>
      </c>
      <c r="BU10" s="25" t="str">
        <f t="shared" si="44"/>
        <v/>
      </c>
      <c r="BV10" s="25" t="str">
        <f t="shared" si="45"/>
        <v/>
      </c>
      <c r="BW10" s="25" t="str">
        <f t="shared" si="46"/>
        <v/>
      </c>
      <c r="BX10" s="25" t="str">
        <f t="shared" si="47"/>
        <v/>
      </c>
      <c r="BY10" s="25" t="str">
        <f t="shared" si="48"/>
        <v/>
      </c>
      <c r="BZ10" s="25" t="str">
        <f t="shared" si="49"/>
        <v/>
      </c>
      <c r="CA10" s="25" t="str">
        <f t="shared" si="50"/>
        <v/>
      </c>
      <c r="CB10" s="25" t="str">
        <f t="shared" si="51"/>
        <v/>
      </c>
      <c r="CC10" s="25" t="str">
        <f t="shared" si="52"/>
        <v/>
      </c>
    </row>
    <row r="11" spans="2:81" s="1" customFormat="1" x14ac:dyDescent="0.2">
      <c r="B11" s="115" t="s">
        <v>149</v>
      </c>
      <c r="C11" s="112" t="s">
        <v>39</v>
      </c>
      <c r="D11" s="108">
        <v>1</v>
      </c>
      <c r="E11" s="109">
        <v>1900</v>
      </c>
      <c r="F11" s="113" t="s">
        <v>38</v>
      </c>
      <c r="G11" s="110">
        <v>100</v>
      </c>
      <c r="H11" s="114" t="str">
        <f t="shared" si="21"/>
        <v>KilosGramos</v>
      </c>
      <c r="I11" s="110">
        <f t="shared" si="0"/>
        <v>1000</v>
      </c>
      <c r="J11" s="58">
        <f t="shared" si="22"/>
        <v>190</v>
      </c>
      <c r="K11" s="113" t="s">
        <v>38</v>
      </c>
      <c r="L11" s="112">
        <v>20</v>
      </c>
      <c r="M11" s="125" t="str">
        <f t="shared" si="1"/>
        <v>KilosGramos</v>
      </c>
      <c r="N11" s="112">
        <f t="shared" si="2"/>
        <v>1000</v>
      </c>
      <c r="O11" s="31">
        <f t="shared" si="23"/>
        <v>1000</v>
      </c>
      <c r="P11" s="60">
        <f t="shared" si="24"/>
        <v>38</v>
      </c>
      <c r="Q11" s="113"/>
      <c r="R11" s="112"/>
      <c r="S11" s="125" t="str">
        <f t="shared" si="53"/>
        <v/>
      </c>
      <c r="T11" s="112" t="str">
        <f t="shared" si="4"/>
        <v/>
      </c>
      <c r="U11" s="31" t="str">
        <f t="shared" si="25"/>
        <v/>
      </c>
      <c r="V11" s="60" t="str">
        <f t="shared" si="26"/>
        <v/>
      </c>
      <c r="W11" s="113"/>
      <c r="X11" s="112"/>
      <c r="Y11" s="125" t="str">
        <f t="shared" si="5"/>
        <v/>
      </c>
      <c r="Z11" s="110" t="str">
        <f t="shared" si="6"/>
        <v/>
      </c>
      <c r="AA11" s="31" t="str">
        <f t="shared" si="27"/>
        <v/>
      </c>
      <c r="AB11" s="60" t="str">
        <f t="shared" si="28"/>
        <v/>
      </c>
      <c r="AC11" s="113"/>
      <c r="AD11" s="112"/>
      <c r="AE11" s="125" t="str">
        <f t="shared" si="54"/>
        <v/>
      </c>
      <c r="AF11" s="110" t="str">
        <f t="shared" si="8"/>
        <v/>
      </c>
      <c r="AG11" s="31" t="str">
        <f t="shared" si="29"/>
        <v/>
      </c>
      <c r="AH11" s="60" t="str">
        <f t="shared" si="30"/>
        <v/>
      </c>
      <c r="AI11" s="113"/>
      <c r="AJ11" s="112"/>
      <c r="AK11" s="125" t="str">
        <f t="shared" si="9"/>
        <v/>
      </c>
      <c r="AL11" s="110" t="str">
        <f t="shared" si="10"/>
        <v/>
      </c>
      <c r="AM11" s="31" t="str">
        <f t="shared" si="31"/>
        <v/>
      </c>
      <c r="AN11" s="60" t="str">
        <f t="shared" si="32"/>
        <v/>
      </c>
      <c r="AO11" s="113"/>
      <c r="AP11" s="112"/>
      <c r="AQ11" s="125" t="str">
        <f t="shared" si="55"/>
        <v/>
      </c>
      <c r="AR11" s="110" t="str">
        <f t="shared" si="12"/>
        <v/>
      </c>
      <c r="AS11" s="31" t="str">
        <f t="shared" si="33"/>
        <v/>
      </c>
      <c r="AT11" s="60" t="str">
        <f t="shared" si="34"/>
        <v/>
      </c>
      <c r="AU11" s="113"/>
      <c r="AV11" s="112"/>
      <c r="AW11" s="125" t="str">
        <f t="shared" si="13"/>
        <v/>
      </c>
      <c r="AX11" s="110" t="str">
        <f t="shared" si="14"/>
        <v/>
      </c>
      <c r="AY11" s="31" t="str">
        <f t="shared" si="35"/>
        <v/>
      </c>
      <c r="AZ11" s="60" t="str">
        <f t="shared" si="36"/>
        <v/>
      </c>
      <c r="BA11" s="113"/>
      <c r="BB11" s="112"/>
      <c r="BC11" s="125" t="str">
        <f t="shared" si="56"/>
        <v/>
      </c>
      <c r="BD11" s="110" t="str">
        <f t="shared" si="16"/>
        <v/>
      </c>
      <c r="BE11" s="31" t="str">
        <f t="shared" si="37"/>
        <v/>
      </c>
      <c r="BF11" s="60" t="str">
        <f t="shared" si="38"/>
        <v/>
      </c>
      <c r="BG11" s="113"/>
      <c r="BH11" s="112"/>
      <c r="BI11" s="125" t="str">
        <f t="shared" si="17"/>
        <v/>
      </c>
      <c r="BJ11" s="110" t="str">
        <f t="shared" si="18"/>
        <v/>
      </c>
      <c r="BK11" s="31" t="str">
        <f t="shared" si="39"/>
        <v/>
      </c>
      <c r="BL11" s="60" t="str">
        <f t="shared" si="40"/>
        <v/>
      </c>
      <c r="BM11" s="113"/>
      <c r="BN11" s="112"/>
      <c r="BO11" s="125" t="str">
        <f t="shared" si="57"/>
        <v/>
      </c>
      <c r="BP11" s="110" t="str">
        <f t="shared" si="20"/>
        <v/>
      </c>
      <c r="BQ11" s="31" t="str">
        <f t="shared" si="41"/>
        <v/>
      </c>
      <c r="BR11" s="60" t="str">
        <f t="shared" si="42"/>
        <v/>
      </c>
      <c r="BS11"/>
      <c r="BT11" s="25" t="str">
        <f t="shared" si="43"/>
        <v>20 Gramos de Aceite vegetal tiene un costo de $ 38</v>
      </c>
      <c r="BU11" s="25" t="str">
        <f t="shared" si="44"/>
        <v/>
      </c>
      <c r="BV11" s="25" t="str">
        <f t="shared" si="45"/>
        <v/>
      </c>
      <c r="BW11" s="25" t="str">
        <f t="shared" si="46"/>
        <v/>
      </c>
      <c r="BX11" s="25" t="str">
        <f t="shared" si="47"/>
        <v/>
      </c>
      <c r="BY11" s="25" t="str">
        <f t="shared" si="48"/>
        <v/>
      </c>
      <c r="BZ11" s="25" t="str">
        <f t="shared" si="49"/>
        <v/>
      </c>
      <c r="CA11" s="25" t="str">
        <f t="shared" si="50"/>
        <v/>
      </c>
      <c r="CB11" s="25" t="str">
        <f t="shared" si="51"/>
        <v/>
      </c>
      <c r="CC11" s="25" t="str">
        <f t="shared" si="52"/>
        <v/>
      </c>
    </row>
    <row r="12" spans="2:81" s="1" customFormat="1" x14ac:dyDescent="0.2">
      <c r="B12" s="115" t="s">
        <v>150</v>
      </c>
      <c r="C12" s="112" t="s">
        <v>39</v>
      </c>
      <c r="D12" s="108">
        <v>1</v>
      </c>
      <c r="E12" s="109">
        <v>2250</v>
      </c>
      <c r="F12" s="113" t="s">
        <v>38</v>
      </c>
      <c r="G12" s="110">
        <v>1</v>
      </c>
      <c r="H12" s="114" t="str">
        <f t="shared" si="21"/>
        <v>KilosGramos</v>
      </c>
      <c r="I12" s="110">
        <f t="shared" si="0"/>
        <v>1000</v>
      </c>
      <c r="J12" s="58">
        <f t="shared" si="22"/>
        <v>2.25</v>
      </c>
      <c r="K12" s="113" t="s">
        <v>38</v>
      </c>
      <c r="L12" s="112">
        <v>1</v>
      </c>
      <c r="M12" s="125" t="str">
        <f t="shared" si="1"/>
        <v>KilosGramos</v>
      </c>
      <c r="N12" s="112">
        <f t="shared" si="2"/>
        <v>1000</v>
      </c>
      <c r="O12" s="31">
        <f t="shared" si="23"/>
        <v>1000</v>
      </c>
      <c r="P12" s="60">
        <f t="shared" si="24"/>
        <v>2.25</v>
      </c>
      <c r="Q12" s="113"/>
      <c r="R12" s="112"/>
      <c r="S12" s="125" t="str">
        <f t="shared" si="53"/>
        <v/>
      </c>
      <c r="T12" s="112" t="str">
        <f t="shared" si="4"/>
        <v/>
      </c>
      <c r="U12" s="31" t="str">
        <f t="shared" si="25"/>
        <v/>
      </c>
      <c r="V12" s="60" t="str">
        <f t="shared" si="26"/>
        <v/>
      </c>
      <c r="W12" s="113"/>
      <c r="X12" s="112"/>
      <c r="Y12" s="125" t="str">
        <f t="shared" si="5"/>
        <v/>
      </c>
      <c r="Z12" s="110" t="str">
        <f t="shared" si="6"/>
        <v/>
      </c>
      <c r="AA12" s="31" t="str">
        <f t="shared" si="27"/>
        <v/>
      </c>
      <c r="AB12" s="60" t="str">
        <f t="shared" si="28"/>
        <v/>
      </c>
      <c r="AC12" s="113"/>
      <c r="AD12" s="112"/>
      <c r="AE12" s="125" t="str">
        <f t="shared" si="54"/>
        <v/>
      </c>
      <c r="AF12" s="110" t="str">
        <f t="shared" si="8"/>
        <v/>
      </c>
      <c r="AG12" s="31" t="str">
        <f t="shared" si="29"/>
        <v/>
      </c>
      <c r="AH12" s="60" t="str">
        <f t="shared" si="30"/>
        <v/>
      </c>
      <c r="AI12" s="113"/>
      <c r="AJ12" s="112"/>
      <c r="AK12" s="125" t="str">
        <f t="shared" si="9"/>
        <v/>
      </c>
      <c r="AL12" s="110" t="str">
        <f t="shared" si="10"/>
        <v/>
      </c>
      <c r="AM12" s="31" t="str">
        <f t="shared" si="31"/>
        <v/>
      </c>
      <c r="AN12" s="60" t="str">
        <f t="shared" si="32"/>
        <v/>
      </c>
      <c r="AO12" s="113"/>
      <c r="AP12" s="112"/>
      <c r="AQ12" s="125" t="str">
        <f t="shared" si="55"/>
        <v/>
      </c>
      <c r="AR12" s="110" t="str">
        <f t="shared" si="12"/>
        <v/>
      </c>
      <c r="AS12" s="31" t="str">
        <f t="shared" si="33"/>
        <v/>
      </c>
      <c r="AT12" s="60" t="str">
        <f t="shared" si="34"/>
        <v/>
      </c>
      <c r="AU12" s="113"/>
      <c r="AV12" s="112"/>
      <c r="AW12" s="125" t="str">
        <f t="shared" si="13"/>
        <v/>
      </c>
      <c r="AX12" s="110" t="str">
        <f t="shared" si="14"/>
        <v/>
      </c>
      <c r="AY12" s="31" t="str">
        <f t="shared" si="35"/>
        <v/>
      </c>
      <c r="AZ12" s="60" t="str">
        <f t="shared" si="36"/>
        <v/>
      </c>
      <c r="BA12" s="113"/>
      <c r="BB12" s="112"/>
      <c r="BC12" s="125" t="str">
        <f t="shared" si="56"/>
        <v/>
      </c>
      <c r="BD12" s="110" t="str">
        <f t="shared" si="16"/>
        <v/>
      </c>
      <c r="BE12" s="31" t="str">
        <f t="shared" si="37"/>
        <v/>
      </c>
      <c r="BF12" s="60" t="str">
        <f t="shared" si="38"/>
        <v/>
      </c>
      <c r="BG12" s="113"/>
      <c r="BH12" s="112"/>
      <c r="BI12" s="125" t="str">
        <f t="shared" si="17"/>
        <v/>
      </c>
      <c r="BJ12" s="110" t="str">
        <f t="shared" si="18"/>
        <v/>
      </c>
      <c r="BK12" s="31" t="str">
        <f t="shared" si="39"/>
        <v/>
      </c>
      <c r="BL12" s="60" t="str">
        <f t="shared" si="40"/>
        <v/>
      </c>
      <c r="BM12" s="113"/>
      <c r="BN12" s="112"/>
      <c r="BO12" s="125" t="str">
        <f t="shared" si="57"/>
        <v/>
      </c>
      <c r="BP12" s="110" t="str">
        <f t="shared" si="20"/>
        <v/>
      </c>
      <c r="BQ12" s="31" t="str">
        <f t="shared" si="41"/>
        <v/>
      </c>
      <c r="BR12" s="60" t="str">
        <f t="shared" si="42"/>
        <v/>
      </c>
      <c r="BS12"/>
      <c r="BT12" s="25" t="str">
        <f t="shared" si="43"/>
        <v>1 Gramos de Conservador tiene un costo de $ 2,25</v>
      </c>
      <c r="BU12" s="25" t="str">
        <f t="shared" si="44"/>
        <v/>
      </c>
      <c r="BV12" s="25" t="str">
        <f t="shared" si="45"/>
        <v/>
      </c>
      <c r="BW12" s="25" t="str">
        <f t="shared" si="46"/>
        <v/>
      </c>
      <c r="BX12" s="25" t="str">
        <f t="shared" si="47"/>
        <v/>
      </c>
      <c r="BY12" s="25" t="str">
        <f t="shared" si="48"/>
        <v/>
      </c>
      <c r="BZ12" s="25" t="str">
        <f t="shared" si="49"/>
        <v/>
      </c>
      <c r="CA12" s="25" t="str">
        <f t="shared" si="50"/>
        <v/>
      </c>
      <c r="CB12" s="25" t="str">
        <f t="shared" si="51"/>
        <v/>
      </c>
      <c r="CC12" s="25" t="str">
        <f t="shared" si="52"/>
        <v/>
      </c>
    </row>
    <row r="13" spans="2:81" s="1" customFormat="1" x14ac:dyDescent="0.2">
      <c r="B13" s="115"/>
      <c r="C13" s="99"/>
      <c r="D13" s="108"/>
      <c r="E13" s="109"/>
      <c r="F13" s="115"/>
      <c r="G13" s="110"/>
      <c r="H13" s="111" t="str">
        <f t="shared" si="21"/>
        <v/>
      </c>
      <c r="I13" s="110" t="str">
        <f t="shared" si="0"/>
        <v/>
      </c>
      <c r="J13" s="52" t="str">
        <f t="shared" si="22"/>
        <v/>
      </c>
      <c r="K13" s="115"/>
      <c r="L13" s="112"/>
      <c r="M13" s="125" t="str">
        <f t="shared" si="1"/>
        <v/>
      </c>
      <c r="N13" s="112" t="str">
        <f t="shared" si="2"/>
        <v/>
      </c>
      <c r="O13" s="31" t="str">
        <f t="shared" si="23"/>
        <v/>
      </c>
      <c r="P13" s="60" t="str">
        <f t="shared" si="24"/>
        <v/>
      </c>
      <c r="Q13" s="115"/>
      <c r="R13" s="112"/>
      <c r="S13" s="125" t="str">
        <f t="shared" si="53"/>
        <v/>
      </c>
      <c r="T13" s="112" t="str">
        <f t="shared" si="4"/>
        <v/>
      </c>
      <c r="U13" s="31" t="str">
        <f t="shared" si="25"/>
        <v/>
      </c>
      <c r="V13" s="60" t="str">
        <f t="shared" si="26"/>
        <v/>
      </c>
      <c r="W13" s="115"/>
      <c r="X13" s="112"/>
      <c r="Y13" s="125" t="str">
        <f t="shared" si="5"/>
        <v/>
      </c>
      <c r="Z13" s="110" t="str">
        <f t="shared" si="6"/>
        <v/>
      </c>
      <c r="AA13" s="31" t="str">
        <f t="shared" si="27"/>
        <v/>
      </c>
      <c r="AB13" s="60" t="str">
        <f t="shared" si="28"/>
        <v/>
      </c>
      <c r="AC13" s="115"/>
      <c r="AD13" s="112"/>
      <c r="AE13" s="125" t="str">
        <f t="shared" si="54"/>
        <v/>
      </c>
      <c r="AF13" s="110" t="str">
        <f t="shared" si="8"/>
        <v/>
      </c>
      <c r="AG13" s="31" t="str">
        <f t="shared" si="29"/>
        <v/>
      </c>
      <c r="AH13" s="60" t="str">
        <f t="shared" si="30"/>
        <v/>
      </c>
      <c r="AI13" s="115"/>
      <c r="AJ13" s="112"/>
      <c r="AK13" s="125" t="str">
        <f t="shared" si="9"/>
        <v/>
      </c>
      <c r="AL13" s="110" t="str">
        <f t="shared" si="10"/>
        <v/>
      </c>
      <c r="AM13" s="31" t="str">
        <f t="shared" si="31"/>
        <v/>
      </c>
      <c r="AN13" s="60" t="str">
        <f t="shared" si="32"/>
        <v/>
      </c>
      <c r="AO13" s="115"/>
      <c r="AP13" s="112"/>
      <c r="AQ13" s="125" t="str">
        <f t="shared" si="55"/>
        <v/>
      </c>
      <c r="AR13" s="110" t="str">
        <f t="shared" si="12"/>
        <v/>
      </c>
      <c r="AS13" s="31" t="str">
        <f t="shared" si="33"/>
        <v/>
      </c>
      <c r="AT13" s="60" t="str">
        <f t="shared" si="34"/>
        <v/>
      </c>
      <c r="AU13" s="115"/>
      <c r="AV13" s="112"/>
      <c r="AW13" s="125" t="str">
        <f t="shared" si="13"/>
        <v/>
      </c>
      <c r="AX13" s="110" t="str">
        <f t="shared" si="14"/>
        <v/>
      </c>
      <c r="AY13" s="31" t="str">
        <f t="shared" si="35"/>
        <v/>
      </c>
      <c r="AZ13" s="60" t="str">
        <f t="shared" si="36"/>
        <v/>
      </c>
      <c r="BA13" s="115"/>
      <c r="BB13" s="112"/>
      <c r="BC13" s="125" t="str">
        <f t="shared" si="56"/>
        <v/>
      </c>
      <c r="BD13" s="110" t="str">
        <f t="shared" si="16"/>
        <v/>
      </c>
      <c r="BE13" s="31" t="str">
        <f t="shared" si="37"/>
        <v/>
      </c>
      <c r="BF13" s="60" t="str">
        <f t="shared" si="38"/>
        <v/>
      </c>
      <c r="BG13" s="115"/>
      <c r="BH13" s="112"/>
      <c r="BI13" s="125" t="str">
        <f t="shared" si="17"/>
        <v/>
      </c>
      <c r="BJ13" s="110" t="str">
        <f t="shared" si="18"/>
        <v/>
      </c>
      <c r="BK13" s="31" t="str">
        <f t="shared" si="39"/>
        <v/>
      </c>
      <c r="BL13" s="60" t="str">
        <f t="shared" si="40"/>
        <v/>
      </c>
      <c r="BM13" s="115"/>
      <c r="BN13" s="112"/>
      <c r="BO13" s="125" t="str">
        <f t="shared" si="57"/>
        <v/>
      </c>
      <c r="BP13" s="110" t="str">
        <f t="shared" si="20"/>
        <v/>
      </c>
      <c r="BQ13" s="31" t="str">
        <f t="shared" si="41"/>
        <v/>
      </c>
      <c r="BR13" s="60" t="str">
        <f t="shared" si="42"/>
        <v/>
      </c>
      <c r="BS13"/>
      <c r="BT13" s="25" t="str">
        <f t="shared" si="43"/>
        <v/>
      </c>
      <c r="BU13" s="25" t="str">
        <f t="shared" si="44"/>
        <v/>
      </c>
      <c r="BV13" s="25" t="str">
        <f t="shared" si="45"/>
        <v/>
      </c>
      <c r="BW13" s="25" t="str">
        <f t="shared" si="46"/>
        <v/>
      </c>
      <c r="BX13" s="25" t="str">
        <f t="shared" si="47"/>
        <v/>
      </c>
      <c r="BY13" s="25" t="str">
        <f t="shared" si="48"/>
        <v/>
      </c>
      <c r="BZ13" s="25" t="str">
        <f t="shared" si="49"/>
        <v/>
      </c>
      <c r="CA13" s="25" t="str">
        <f t="shared" si="50"/>
        <v/>
      </c>
      <c r="CB13" s="25" t="str">
        <f t="shared" si="51"/>
        <v/>
      </c>
      <c r="CC13" s="25" t="str">
        <f t="shared" si="52"/>
        <v/>
      </c>
    </row>
    <row r="14" spans="2:81" s="1" customFormat="1" x14ac:dyDescent="0.2">
      <c r="B14" s="113"/>
      <c r="C14" s="112"/>
      <c r="D14" s="108"/>
      <c r="E14" s="109"/>
      <c r="F14" s="115"/>
      <c r="G14" s="110"/>
      <c r="H14" s="111" t="str">
        <f t="shared" si="21"/>
        <v/>
      </c>
      <c r="I14" s="110" t="str">
        <f t="shared" si="0"/>
        <v/>
      </c>
      <c r="J14" s="52" t="str">
        <f t="shared" si="22"/>
        <v/>
      </c>
      <c r="K14" s="115"/>
      <c r="L14" s="112"/>
      <c r="M14" s="125" t="str">
        <f t="shared" si="1"/>
        <v/>
      </c>
      <c r="N14" s="112" t="str">
        <f t="shared" si="2"/>
        <v/>
      </c>
      <c r="O14" s="31" t="str">
        <f t="shared" si="23"/>
        <v/>
      </c>
      <c r="P14" s="60" t="str">
        <f t="shared" si="24"/>
        <v/>
      </c>
      <c r="Q14" s="128"/>
      <c r="R14" s="112"/>
      <c r="S14" s="125" t="str">
        <f t="shared" si="53"/>
        <v/>
      </c>
      <c r="T14" s="112" t="str">
        <f t="shared" si="4"/>
        <v/>
      </c>
      <c r="U14" s="31" t="str">
        <f t="shared" si="25"/>
        <v/>
      </c>
      <c r="V14" s="60" t="str">
        <f t="shared" si="26"/>
        <v/>
      </c>
      <c r="W14" s="115"/>
      <c r="X14" s="112"/>
      <c r="Y14" s="125" t="str">
        <f t="shared" si="5"/>
        <v/>
      </c>
      <c r="Z14" s="110" t="str">
        <f t="shared" si="6"/>
        <v/>
      </c>
      <c r="AA14" s="31" t="str">
        <f t="shared" si="27"/>
        <v/>
      </c>
      <c r="AB14" s="60" t="str">
        <f t="shared" si="28"/>
        <v/>
      </c>
      <c r="AC14" s="128"/>
      <c r="AD14" s="112"/>
      <c r="AE14" s="125" t="str">
        <f t="shared" si="54"/>
        <v/>
      </c>
      <c r="AF14" s="110" t="str">
        <f t="shared" si="8"/>
        <v/>
      </c>
      <c r="AG14" s="31" t="str">
        <f t="shared" si="29"/>
        <v/>
      </c>
      <c r="AH14" s="60" t="str">
        <f t="shared" si="30"/>
        <v/>
      </c>
      <c r="AI14" s="115"/>
      <c r="AJ14" s="112"/>
      <c r="AK14" s="125" t="str">
        <f t="shared" si="9"/>
        <v/>
      </c>
      <c r="AL14" s="110" t="str">
        <f t="shared" si="10"/>
        <v/>
      </c>
      <c r="AM14" s="31" t="str">
        <f t="shared" si="31"/>
        <v/>
      </c>
      <c r="AN14" s="60" t="str">
        <f t="shared" si="32"/>
        <v/>
      </c>
      <c r="AO14" s="115"/>
      <c r="AP14" s="112"/>
      <c r="AQ14" s="125" t="str">
        <f t="shared" si="55"/>
        <v/>
      </c>
      <c r="AR14" s="110" t="str">
        <f t="shared" si="12"/>
        <v/>
      </c>
      <c r="AS14" s="31" t="str">
        <f t="shared" si="33"/>
        <v/>
      </c>
      <c r="AT14" s="60" t="str">
        <f t="shared" si="34"/>
        <v/>
      </c>
      <c r="AU14" s="115"/>
      <c r="AV14" s="112"/>
      <c r="AW14" s="125" t="str">
        <f t="shared" si="13"/>
        <v/>
      </c>
      <c r="AX14" s="110" t="str">
        <f t="shared" si="14"/>
        <v/>
      </c>
      <c r="AY14" s="31" t="str">
        <f t="shared" si="35"/>
        <v/>
      </c>
      <c r="AZ14" s="60" t="str">
        <f t="shared" si="36"/>
        <v/>
      </c>
      <c r="BA14" s="115"/>
      <c r="BB14" s="112"/>
      <c r="BC14" s="125" t="str">
        <f t="shared" si="56"/>
        <v/>
      </c>
      <c r="BD14" s="110" t="str">
        <f t="shared" si="16"/>
        <v/>
      </c>
      <c r="BE14" s="31" t="str">
        <f t="shared" si="37"/>
        <v/>
      </c>
      <c r="BF14" s="60" t="str">
        <f t="shared" si="38"/>
        <v/>
      </c>
      <c r="BG14" s="115"/>
      <c r="BH14" s="112"/>
      <c r="BI14" s="125" t="str">
        <f t="shared" si="17"/>
        <v/>
      </c>
      <c r="BJ14" s="110" t="str">
        <f t="shared" si="18"/>
        <v/>
      </c>
      <c r="BK14" s="31" t="str">
        <f t="shared" si="39"/>
        <v/>
      </c>
      <c r="BL14" s="60" t="str">
        <f t="shared" si="40"/>
        <v/>
      </c>
      <c r="BM14" s="115"/>
      <c r="BN14" s="112"/>
      <c r="BO14" s="125" t="str">
        <f t="shared" si="57"/>
        <v/>
      </c>
      <c r="BP14" s="110" t="str">
        <f t="shared" si="20"/>
        <v/>
      </c>
      <c r="BQ14" s="31" t="str">
        <f t="shared" si="41"/>
        <v/>
      </c>
      <c r="BR14" s="60" t="str">
        <f t="shared" si="42"/>
        <v/>
      </c>
      <c r="BS14"/>
      <c r="BT14" s="25" t="str">
        <f t="shared" si="43"/>
        <v/>
      </c>
      <c r="BU14" s="25" t="str">
        <f t="shared" si="44"/>
        <v/>
      </c>
      <c r="BV14" s="25" t="str">
        <f t="shared" si="45"/>
        <v/>
      </c>
      <c r="BW14" s="25" t="str">
        <f t="shared" si="46"/>
        <v/>
      </c>
      <c r="BX14" s="25" t="str">
        <f t="shared" si="47"/>
        <v/>
      </c>
      <c r="BY14" s="25" t="str">
        <f t="shared" si="48"/>
        <v/>
      </c>
      <c r="BZ14" s="25" t="str">
        <f t="shared" si="49"/>
        <v/>
      </c>
      <c r="CA14" s="25" t="str">
        <f t="shared" si="50"/>
        <v/>
      </c>
      <c r="CB14" s="25" t="str">
        <f t="shared" si="51"/>
        <v/>
      </c>
      <c r="CC14" s="25" t="str">
        <f t="shared" si="52"/>
        <v/>
      </c>
    </row>
    <row r="15" spans="2:81" s="1" customFormat="1" x14ac:dyDescent="0.2">
      <c r="B15" s="113"/>
      <c r="C15" s="112"/>
      <c r="D15" s="108"/>
      <c r="E15" s="116"/>
      <c r="F15" s="115"/>
      <c r="G15" s="110"/>
      <c r="H15" s="111" t="str">
        <f t="shared" si="21"/>
        <v/>
      </c>
      <c r="I15" s="110" t="str">
        <f t="shared" si="0"/>
        <v/>
      </c>
      <c r="J15" s="52" t="str">
        <f t="shared" si="22"/>
        <v/>
      </c>
      <c r="K15" s="115"/>
      <c r="L15" s="112"/>
      <c r="M15" s="125" t="str">
        <f t="shared" si="1"/>
        <v/>
      </c>
      <c r="N15" s="112" t="str">
        <f t="shared" si="2"/>
        <v/>
      </c>
      <c r="O15" s="31" t="str">
        <f t="shared" si="23"/>
        <v/>
      </c>
      <c r="P15" s="60" t="str">
        <f t="shared" si="24"/>
        <v/>
      </c>
      <c r="Q15" s="128"/>
      <c r="R15" s="112"/>
      <c r="S15" s="125" t="str">
        <f t="shared" si="53"/>
        <v/>
      </c>
      <c r="T15" s="112" t="str">
        <f t="shared" si="4"/>
        <v/>
      </c>
      <c r="U15" s="31" t="str">
        <f t="shared" si="25"/>
        <v/>
      </c>
      <c r="V15" s="60" t="str">
        <f t="shared" si="26"/>
        <v/>
      </c>
      <c r="W15" s="115"/>
      <c r="X15" s="112"/>
      <c r="Y15" s="125" t="str">
        <f t="shared" si="5"/>
        <v/>
      </c>
      <c r="Z15" s="110" t="str">
        <f t="shared" si="6"/>
        <v/>
      </c>
      <c r="AA15" s="31" t="str">
        <f t="shared" si="27"/>
        <v/>
      </c>
      <c r="AB15" s="60" t="str">
        <f t="shared" si="28"/>
        <v/>
      </c>
      <c r="AC15" s="128"/>
      <c r="AD15" s="112"/>
      <c r="AE15" s="125" t="str">
        <f t="shared" si="54"/>
        <v/>
      </c>
      <c r="AF15" s="110" t="str">
        <f t="shared" si="8"/>
        <v/>
      </c>
      <c r="AG15" s="31" t="str">
        <f t="shared" si="29"/>
        <v/>
      </c>
      <c r="AH15" s="60" t="str">
        <f t="shared" si="30"/>
        <v/>
      </c>
      <c r="AI15" s="115"/>
      <c r="AJ15" s="112"/>
      <c r="AK15" s="125" t="str">
        <f t="shared" si="9"/>
        <v/>
      </c>
      <c r="AL15" s="110" t="str">
        <f t="shared" si="10"/>
        <v/>
      </c>
      <c r="AM15" s="31" t="str">
        <f t="shared" si="31"/>
        <v/>
      </c>
      <c r="AN15" s="60" t="str">
        <f t="shared" si="32"/>
        <v/>
      </c>
      <c r="AO15" s="115"/>
      <c r="AP15" s="112"/>
      <c r="AQ15" s="125" t="str">
        <f t="shared" si="55"/>
        <v/>
      </c>
      <c r="AR15" s="110" t="str">
        <f t="shared" si="12"/>
        <v/>
      </c>
      <c r="AS15" s="31" t="str">
        <f t="shared" si="33"/>
        <v/>
      </c>
      <c r="AT15" s="60" t="str">
        <f t="shared" si="34"/>
        <v/>
      </c>
      <c r="AU15" s="115"/>
      <c r="AV15" s="112"/>
      <c r="AW15" s="125" t="str">
        <f t="shared" si="13"/>
        <v/>
      </c>
      <c r="AX15" s="110" t="str">
        <f t="shared" si="14"/>
        <v/>
      </c>
      <c r="AY15" s="31" t="str">
        <f t="shared" si="35"/>
        <v/>
      </c>
      <c r="AZ15" s="60" t="str">
        <f t="shared" si="36"/>
        <v/>
      </c>
      <c r="BA15" s="115"/>
      <c r="BB15" s="112"/>
      <c r="BC15" s="125" t="str">
        <f t="shared" si="56"/>
        <v/>
      </c>
      <c r="BD15" s="110" t="str">
        <f t="shared" si="16"/>
        <v/>
      </c>
      <c r="BE15" s="31" t="str">
        <f t="shared" si="37"/>
        <v/>
      </c>
      <c r="BF15" s="60" t="str">
        <f t="shared" si="38"/>
        <v/>
      </c>
      <c r="BG15" s="115"/>
      <c r="BH15" s="112"/>
      <c r="BI15" s="125" t="str">
        <f t="shared" si="17"/>
        <v/>
      </c>
      <c r="BJ15" s="110" t="str">
        <f t="shared" si="18"/>
        <v/>
      </c>
      <c r="BK15" s="31" t="str">
        <f t="shared" si="39"/>
        <v/>
      </c>
      <c r="BL15" s="60" t="str">
        <f t="shared" si="40"/>
        <v/>
      </c>
      <c r="BM15" s="115"/>
      <c r="BN15" s="112"/>
      <c r="BO15" s="125" t="str">
        <f t="shared" si="57"/>
        <v/>
      </c>
      <c r="BP15" s="110" t="str">
        <f t="shared" si="20"/>
        <v/>
      </c>
      <c r="BQ15" s="31" t="str">
        <f t="shared" si="41"/>
        <v/>
      </c>
      <c r="BR15" s="60" t="str">
        <f t="shared" si="42"/>
        <v/>
      </c>
      <c r="BS15"/>
      <c r="BT15" s="25" t="str">
        <f t="shared" si="43"/>
        <v/>
      </c>
      <c r="BU15" s="25" t="str">
        <f t="shared" si="44"/>
        <v/>
      </c>
      <c r="BV15" s="25" t="str">
        <f t="shared" si="45"/>
        <v/>
      </c>
      <c r="BW15" s="25" t="str">
        <f t="shared" si="46"/>
        <v/>
      </c>
      <c r="BX15" s="25" t="str">
        <f t="shared" si="47"/>
        <v/>
      </c>
      <c r="BY15" s="25" t="str">
        <f t="shared" si="48"/>
        <v/>
      </c>
      <c r="BZ15" s="25" t="str">
        <f t="shared" si="49"/>
        <v/>
      </c>
      <c r="CA15" s="25" t="str">
        <f t="shared" si="50"/>
        <v/>
      </c>
      <c r="CB15" s="25" t="str">
        <f t="shared" si="51"/>
        <v/>
      </c>
      <c r="CC15" s="25" t="str">
        <f t="shared" si="52"/>
        <v/>
      </c>
    </row>
    <row r="16" spans="2:81" s="1" customFormat="1" x14ac:dyDescent="0.2">
      <c r="B16" s="113"/>
      <c r="C16" s="112"/>
      <c r="D16" s="108"/>
      <c r="E16" s="116"/>
      <c r="F16" s="115"/>
      <c r="G16" s="110"/>
      <c r="H16" s="111" t="str">
        <f t="shared" si="21"/>
        <v/>
      </c>
      <c r="I16" s="110" t="str">
        <f t="shared" si="0"/>
        <v/>
      </c>
      <c r="J16" s="52" t="str">
        <f t="shared" si="22"/>
        <v/>
      </c>
      <c r="K16" s="115"/>
      <c r="L16" s="112"/>
      <c r="M16" s="125" t="str">
        <f t="shared" si="1"/>
        <v/>
      </c>
      <c r="N16" s="112" t="str">
        <f t="shared" si="2"/>
        <v/>
      </c>
      <c r="O16" s="31" t="str">
        <f t="shared" si="23"/>
        <v/>
      </c>
      <c r="P16" s="60" t="str">
        <f t="shared" si="24"/>
        <v/>
      </c>
      <c r="Q16" s="128"/>
      <c r="R16" s="112"/>
      <c r="S16" s="125" t="str">
        <f t="shared" si="53"/>
        <v/>
      </c>
      <c r="T16" s="112" t="str">
        <f t="shared" si="4"/>
        <v/>
      </c>
      <c r="U16" s="31" t="str">
        <f t="shared" si="25"/>
        <v/>
      </c>
      <c r="V16" s="60" t="str">
        <f t="shared" si="26"/>
        <v/>
      </c>
      <c r="W16" s="115"/>
      <c r="X16" s="112"/>
      <c r="Y16" s="125" t="str">
        <f t="shared" si="5"/>
        <v/>
      </c>
      <c r="Z16" s="110" t="str">
        <f t="shared" si="6"/>
        <v/>
      </c>
      <c r="AA16" s="31" t="str">
        <f t="shared" si="27"/>
        <v/>
      </c>
      <c r="AB16" s="60" t="str">
        <f t="shared" si="28"/>
        <v/>
      </c>
      <c r="AC16" s="128"/>
      <c r="AD16" s="112"/>
      <c r="AE16" s="125" t="str">
        <f t="shared" si="54"/>
        <v/>
      </c>
      <c r="AF16" s="110" t="str">
        <f t="shared" si="8"/>
        <v/>
      </c>
      <c r="AG16" s="31" t="str">
        <f t="shared" si="29"/>
        <v/>
      </c>
      <c r="AH16" s="60" t="str">
        <f t="shared" si="30"/>
        <v/>
      </c>
      <c r="AI16" s="115"/>
      <c r="AJ16" s="112"/>
      <c r="AK16" s="125" t="str">
        <f t="shared" si="9"/>
        <v/>
      </c>
      <c r="AL16" s="110" t="str">
        <f t="shared" si="10"/>
        <v/>
      </c>
      <c r="AM16" s="31" t="str">
        <f t="shared" si="31"/>
        <v/>
      </c>
      <c r="AN16" s="60" t="str">
        <f t="shared" si="32"/>
        <v/>
      </c>
      <c r="AO16" s="115"/>
      <c r="AP16" s="112"/>
      <c r="AQ16" s="125" t="str">
        <f t="shared" si="55"/>
        <v/>
      </c>
      <c r="AR16" s="110" t="str">
        <f t="shared" si="12"/>
        <v/>
      </c>
      <c r="AS16" s="31" t="str">
        <f t="shared" si="33"/>
        <v/>
      </c>
      <c r="AT16" s="60" t="str">
        <f t="shared" si="34"/>
        <v/>
      </c>
      <c r="AU16" s="115"/>
      <c r="AV16" s="112"/>
      <c r="AW16" s="125" t="str">
        <f t="shared" si="13"/>
        <v/>
      </c>
      <c r="AX16" s="110" t="str">
        <f t="shared" si="14"/>
        <v/>
      </c>
      <c r="AY16" s="31" t="str">
        <f t="shared" si="35"/>
        <v/>
      </c>
      <c r="AZ16" s="60" t="str">
        <f t="shared" si="36"/>
        <v/>
      </c>
      <c r="BA16" s="115"/>
      <c r="BB16" s="112"/>
      <c r="BC16" s="125" t="str">
        <f t="shared" si="56"/>
        <v/>
      </c>
      <c r="BD16" s="110" t="str">
        <f t="shared" si="16"/>
        <v/>
      </c>
      <c r="BE16" s="31" t="str">
        <f t="shared" si="37"/>
        <v/>
      </c>
      <c r="BF16" s="32" t="str">
        <f t="shared" si="38"/>
        <v/>
      </c>
      <c r="BG16" s="115"/>
      <c r="BH16" s="112"/>
      <c r="BI16" s="125" t="str">
        <f t="shared" si="17"/>
        <v/>
      </c>
      <c r="BJ16" s="110" t="str">
        <f t="shared" si="18"/>
        <v/>
      </c>
      <c r="BK16" s="31" t="str">
        <f t="shared" si="39"/>
        <v/>
      </c>
      <c r="BL16" s="60" t="str">
        <f t="shared" si="40"/>
        <v/>
      </c>
      <c r="BM16" s="115"/>
      <c r="BN16" s="112"/>
      <c r="BO16" s="125" t="str">
        <f t="shared" si="57"/>
        <v/>
      </c>
      <c r="BP16" s="110" t="str">
        <f t="shared" si="20"/>
        <v/>
      </c>
      <c r="BQ16" s="31" t="str">
        <f t="shared" si="41"/>
        <v/>
      </c>
      <c r="BR16" s="60" t="str">
        <f t="shared" si="42"/>
        <v/>
      </c>
      <c r="BS16" s="7"/>
      <c r="BT16" s="25" t="str">
        <f t="shared" si="43"/>
        <v/>
      </c>
      <c r="BU16" s="25" t="str">
        <f t="shared" si="44"/>
        <v/>
      </c>
      <c r="BV16" s="25" t="str">
        <f t="shared" si="45"/>
        <v/>
      </c>
      <c r="BW16" s="25" t="str">
        <f t="shared" si="46"/>
        <v/>
      </c>
      <c r="BX16" s="25" t="str">
        <f t="shared" si="47"/>
        <v/>
      </c>
      <c r="BY16" s="25" t="str">
        <f t="shared" si="48"/>
        <v/>
      </c>
      <c r="BZ16" s="25" t="str">
        <f t="shared" si="49"/>
        <v/>
      </c>
      <c r="CA16" s="25" t="str">
        <f t="shared" si="50"/>
        <v/>
      </c>
      <c r="CB16" s="25" t="str">
        <f t="shared" si="51"/>
        <v/>
      </c>
      <c r="CC16" s="25" t="str">
        <f t="shared" si="52"/>
        <v/>
      </c>
    </row>
    <row r="17" spans="2:87" s="1" customFormat="1" x14ac:dyDescent="0.2">
      <c r="B17" s="113"/>
      <c r="C17" s="112"/>
      <c r="D17" s="108"/>
      <c r="E17" s="116"/>
      <c r="F17" s="115"/>
      <c r="G17" s="110"/>
      <c r="H17" s="111" t="str">
        <f t="shared" si="21"/>
        <v/>
      </c>
      <c r="I17" s="110" t="str">
        <f t="shared" si="0"/>
        <v/>
      </c>
      <c r="J17" s="52" t="str">
        <f t="shared" si="22"/>
        <v/>
      </c>
      <c r="K17" s="115"/>
      <c r="L17" s="112"/>
      <c r="M17" s="125" t="str">
        <f t="shared" si="1"/>
        <v/>
      </c>
      <c r="N17" s="112" t="str">
        <f t="shared" si="2"/>
        <v/>
      </c>
      <c r="O17" s="31" t="str">
        <f t="shared" si="23"/>
        <v/>
      </c>
      <c r="P17" s="60" t="str">
        <f t="shared" si="24"/>
        <v/>
      </c>
      <c r="Q17" s="128"/>
      <c r="R17" s="112"/>
      <c r="S17" s="125" t="str">
        <f t="shared" si="53"/>
        <v/>
      </c>
      <c r="T17" s="112" t="str">
        <f t="shared" si="4"/>
        <v/>
      </c>
      <c r="U17" s="31" t="str">
        <f t="shared" si="25"/>
        <v/>
      </c>
      <c r="V17" s="60" t="str">
        <f t="shared" si="26"/>
        <v/>
      </c>
      <c r="W17" s="115"/>
      <c r="X17" s="112"/>
      <c r="Y17" s="125" t="str">
        <f t="shared" si="5"/>
        <v/>
      </c>
      <c r="Z17" s="110" t="str">
        <f t="shared" si="6"/>
        <v/>
      </c>
      <c r="AA17" s="31" t="str">
        <f t="shared" si="27"/>
        <v/>
      </c>
      <c r="AB17" s="60" t="str">
        <f t="shared" si="28"/>
        <v/>
      </c>
      <c r="AC17" s="128"/>
      <c r="AD17" s="112"/>
      <c r="AE17" s="125" t="str">
        <f t="shared" si="54"/>
        <v/>
      </c>
      <c r="AF17" s="110" t="str">
        <f t="shared" si="8"/>
        <v/>
      </c>
      <c r="AG17" s="31" t="str">
        <f t="shared" si="29"/>
        <v/>
      </c>
      <c r="AH17" s="60" t="str">
        <f t="shared" si="30"/>
        <v/>
      </c>
      <c r="AI17" s="115"/>
      <c r="AJ17" s="112"/>
      <c r="AK17" s="125" t="str">
        <f t="shared" si="9"/>
        <v/>
      </c>
      <c r="AL17" s="110" t="str">
        <f t="shared" si="10"/>
        <v/>
      </c>
      <c r="AM17" s="31" t="str">
        <f t="shared" si="31"/>
        <v/>
      </c>
      <c r="AN17" s="60" t="str">
        <f t="shared" si="32"/>
        <v/>
      </c>
      <c r="AO17" s="115"/>
      <c r="AP17" s="112"/>
      <c r="AQ17" s="125" t="str">
        <f t="shared" si="55"/>
        <v/>
      </c>
      <c r="AR17" s="110" t="str">
        <f t="shared" si="12"/>
        <v/>
      </c>
      <c r="AS17" s="31" t="str">
        <f t="shared" si="33"/>
        <v/>
      </c>
      <c r="AT17" s="60" t="str">
        <f t="shared" si="34"/>
        <v/>
      </c>
      <c r="AU17" s="115"/>
      <c r="AV17" s="112"/>
      <c r="AW17" s="125" t="str">
        <f t="shared" si="13"/>
        <v/>
      </c>
      <c r="AX17" s="110" t="str">
        <f t="shared" si="14"/>
        <v/>
      </c>
      <c r="AY17" s="31" t="str">
        <f t="shared" si="35"/>
        <v/>
      </c>
      <c r="AZ17" s="60" t="str">
        <f t="shared" si="36"/>
        <v/>
      </c>
      <c r="BA17" s="115"/>
      <c r="BB17" s="112"/>
      <c r="BC17" s="125" t="str">
        <f t="shared" si="56"/>
        <v/>
      </c>
      <c r="BD17" s="110" t="str">
        <f t="shared" si="16"/>
        <v/>
      </c>
      <c r="BE17" s="31" t="str">
        <f t="shared" si="37"/>
        <v/>
      </c>
      <c r="BF17" s="32" t="str">
        <f t="shared" si="38"/>
        <v/>
      </c>
      <c r="BG17" s="115"/>
      <c r="BH17" s="112"/>
      <c r="BI17" s="125" t="str">
        <f t="shared" si="17"/>
        <v/>
      </c>
      <c r="BJ17" s="110" t="str">
        <f t="shared" si="18"/>
        <v/>
      </c>
      <c r="BK17" s="31" t="str">
        <f t="shared" si="39"/>
        <v/>
      </c>
      <c r="BL17" s="60" t="str">
        <f t="shared" si="40"/>
        <v/>
      </c>
      <c r="BM17" s="115"/>
      <c r="BN17" s="112"/>
      <c r="BO17" s="125" t="str">
        <f t="shared" si="57"/>
        <v/>
      </c>
      <c r="BP17" s="110" t="str">
        <f t="shared" si="20"/>
        <v/>
      </c>
      <c r="BQ17" s="31" t="str">
        <f t="shared" si="41"/>
        <v/>
      </c>
      <c r="BR17" s="60" t="str">
        <f t="shared" si="42"/>
        <v/>
      </c>
      <c r="BS17" s="7"/>
      <c r="BT17" s="25" t="str">
        <f t="shared" si="43"/>
        <v/>
      </c>
      <c r="BU17" s="25" t="str">
        <f t="shared" si="44"/>
        <v/>
      </c>
      <c r="BV17" s="25" t="str">
        <f t="shared" si="45"/>
        <v/>
      </c>
      <c r="BW17" s="25" t="str">
        <f t="shared" si="46"/>
        <v/>
      </c>
      <c r="BX17" s="25" t="str">
        <f t="shared" si="47"/>
        <v/>
      </c>
      <c r="BY17" s="25" t="str">
        <f t="shared" si="48"/>
        <v/>
      </c>
      <c r="BZ17" s="25" t="str">
        <f t="shared" si="49"/>
        <v/>
      </c>
      <c r="CA17" s="25" t="str">
        <f t="shared" si="50"/>
        <v/>
      </c>
      <c r="CB17" s="25" t="str">
        <f t="shared" si="51"/>
        <v/>
      </c>
      <c r="CC17" s="25" t="str">
        <f t="shared" si="52"/>
        <v/>
      </c>
    </row>
    <row r="18" spans="2:87" s="1" customFormat="1" x14ac:dyDescent="0.2">
      <c r="B18" s="113"/>
      <c r="C18" s="112"/>
      <c r="D18" s="108"/>
      <c r="E18" s="116"/>
      <c r="F18" s="115"/>
      <c r="G18" s="110"/>
      <c r="H18" s="111" t="str">
        <f t="shared" si="21"/>
        <v/>
      </c>
      <c r="I18" s="110" t="str">
        <f t="shared" si="0"/>
        <v/>
      </c>
      <c r="J18" s="52" t="str">
        <f t="shared" si="22"/>
        <v/>
      </c>
      <c r="K18" s="115"/>
      <c r="L18" s="112"/>
      <c r="M18" s="125" t="str">
        <f t="shared" si="1"/>
        <v/>
      </c>
      <c r="N18" s="112" t="str">
        <f t="shared" si="2"/>
        <v/>
      </c>
      <c r="O18" s="31" t="str">
        <f t="shared" si="23"/>
        <v/>
      </c>
      <c r="P18" s="60" t="str">
        <f t="shared" si="24"/>
        <v/>
      </c>
      <c r="Q18" s="128"/>
      <c r="R18" s="112"/>
      <c r="S18" s="125" t="str">
        <f t="shared" si="53"/>
        <v/>
      </c>
      <c r="T18" s="112" t="str">
        <f t="shared" si="4"/>
        <v/>
      </c>
      <c r="U18" s="31" t="str">
        <f t="shared" si="25"/>
        <v/>
      </c>
      <c r="V18" s="60" t="str">
        <f t="shared" si="26"/>
        <v/>
      </c>
      <c r="W18" s="115"/>
      <c r="X18" s="112"/>
      <c r="Y18" s="125" t="str">
        <f t="shared" si="5"/>
        <v/>
      </c>
      <c r="Z18" s="110" t="str">
        <f t="shared" si="6"/>
        <v/>
      </c>
      <c r="AA18" s="31" t="str">
        <f t="shared" si="27"/>
        <v/>
      </c>
      <c r="AB18" s="60" t="str">
        <f t="shared" si="28"/>
        <v/>
      </c>
      <c r="AC18" s="128"/>
      <c r="AD18" s="112"/>
      <c r="AE18" s="125" t="str">
        <f t="shared" si="54"/>
        <v/>
      </c>
      <c r="AF18" s="110" t="str">
        <f t="shared" si="8"/>
        <v/>
      </c>
      <c r="AG18" s="31" t="str">
        <f t="shared" si="29"/>
        <v/>
      </c>
      <c r="AH18" s="60" t="str">
        <f t="shared" si="30"/>
        <v/>
      </c>
      <c r="AI18" s="115"/>
      <c r="AJ18" s="112"/>
      <c r="AK18" s="125" t="str">
        <f t="shared" si="9"/>
        <v/>
      </c>
      <c r="AL18" s="110" t="str">
        <f t="shared" si="10"/>
        <v/>
      </c>
      <c r="AM18" s="31" t="str">
        <f t="shared" si="31"/>
        <v/>
      </c>
      <c r="AN18" s="60" t="str">
        <f t="shared" si="32"/>
        <v/>
      </c>
      <c r="AO18" s="115"/>
      <c r="AP18" s="112"/>
      <c r="AQ18" s="125" t="str">
        <f t="shared" si="55"/>
        <v/>
      </c>
      <c r="AR18" s="110" t="str">
        <f t="shared" si="12"/>
        <v/>
      </c>
      <c r="AS18" s="31" t="str">
        <f t="shared" si="33"/>
        <v/>
      </c>
      <c r="AT18" s="60" t="str">
        <f t="shared" si="34"/>
        <v/>
      </c>
      <c r="AU18" s="115"/>
      <c r="AV18" s="112"/>
      <c r="AW18" s="125" t="str">
        <f t="shared" si="13"/>
        <v/>
      </c>
      <c r="AX18" s="110" t="str">
        <f t="shared" si="14"/>
        <v/>
      </c>
      <c r="AY18" s="31" t="str">
        <f t="shared" si="35"/>
        <v/>
      </c>
      <c r="AZ18" s="60" t="str">
        <f t="shared" si="36"/>
        <v/>
      </c>
      <c r="BA18" s="115"/>
      <c r="BB18" s="112"/>
      <c r="BC18" s="125" t="str">
        <f t="shared" si="56"/>
        <v/>
      </c>
      <c r="BD18" s="110" t="str">
        <f t="shared" si="16"/>
        <v/>
      </c>
      <c r="BE18" s="31" t="str">
        <f t="shared" si="37"/>
        <v/>
      </c>
      <c r="BF18" s="32" t="str">
        <f t="shared" si="38"/>
        <v/>
      </c>
      <c r="BG18" s="115"/>
      <c r="BH18" s="112"/>
      <c r="BI18" s="125" t="str">
        <f t="shared" si="17"/>
        <v/>
      </c>
      <c r="BJ18" s="110" t="str">
        <f t="shared" si="18"/>
        <v/>
      </c>
      <c r="BK18" s="31" t="str">
        <f t="shared" si="39"/>
        <v/>
      </c>
      <c r="BL18" s="60" t="str">
        <f t="shared" si="40"/>
        <v/>
      </c>
      <c r="BM18" s="115"/>
      <c r="BN18" s="112"/>
      <c r="BO18" s="125" t="str">
        <f t="shared" si="57"/>
        <v/>
      </c>
      <c r="BP18" s="110" t="str">
        <f t="shared" si="20"/>
        <v/>
      </c>
      <c r="BQ18" s="31" t="str">
        <f t="shared" si="41"/>
        <v/>
      </c>
      <c r="BR18" s="60" t="str">
        <f t="shared" si="42"/>
        <v/>
      </c>
      <c r="BS18" s="7"/>
      <c r="BT18" s="25" t="str">
        <f t="shared" si="43"/>
        <v/>
      </c>
      <c r="BU18" s="25" t="str">
        <f t="shared" si="44"/>
        <v/>
      </c>
      <c r="BV18" s="25" t="str">
        <f t="shared" si="45"/>
        <v/>
      </c>
      <c r="BW18" s="25" t="str">
        <f t="shared" si="46"/>
        <v/>
      </c>
      <c r="BX18" s="25" t="str">
        <f t="shared" si="47"/>
        <v/>
      </c>
      <c r="BY18" s="25" t="str">
        <f t="shared" si="48"/>
        <v/>
      </c>
      <c r="BZ18" s="25" t="str">
        <f t="shared" si="49"/>
        <v/>
      </c>
      <c r="CA18" s="25" t="str">
        <f t="shared" si="50"/>
        <v/>
      </c>
      <c r="CB18" s="25" t="str">
        <f t="shared" si="51"/>
        <v/>
      </c>
      <c r="CC18" s="25" t="str">
        <f t="shared" si="52"/>
        <v/>
      </c>
    </row>
    <row r="19" spans="2:87" s="1" customFormat="1" x14ac:dyDescent="0.2">
      <c r="B19" s="115"/>
      <c r="C19" s="112"/>
      <c r="D19" s="108"/>
      <c r="E19" s="109"/>
      <c r="F19" s="113"/>
      <c r="G19" s="110"/>
      <c r="H19" s="114" t="str">
        <f t="shared" ref="H19:H24" si="58">IF(AND(C19&lt;&gt;"",F19&lt;&gt;""),C19&amp;F19,"")</f>
        <v/>
      </c>
      <c r="I19" s="110" t="str">
        <f t="shared" si="0"/>
        <v/>
      </c>
      <c r="J19" s="58" t="str">
        <f t="shared" ref="J19:J24" si="59">IF(H19="","",+E19/D19/I19*G19)</f>
        <v/>
      </c>
      <c r="K19" s="113"/>
      <c r="L19" s="112"/>
      <c r="M19" s="125" t="str">
        <f t="shared" ref="M19:M24" si="60">IF(AND($C19&lt;&gt;"",K19&lt;&gt;""),$C19&amp;K19,"")</f>
        <v/>
      </c>
      <c r="N19" s="112" t="str">
        <f t="shared" si="2"/>
        <v/>
      </c>
      <c r="O19" s="31" t="str">
        <f t="shared" ref="O19:O24" si="61">+IF(OR(N19="",N19="Especificar Relación")=TRUE,"",+$D19*N19)</f>
        <v/>
      </c>
      <c r="P19" s="60" t="str">
        <f t="shared" ref="P19:P24" si="62">+IF(O19="","",$E19/O19*L19)</f>
        <v/>
      </c>
      <c r="Q19" s="113"/>
      <c r="R19" s="112"/>
      <c r="S19" s="125" t="str">
        <f t="shared" ref="S19:S24" si="63">IF(AND($C19&lt;&gt;"",Q19&lt;&gt;""),$C19&amp;Q19,"")</f>
        <v/>
      </c>
      <c r="T19" s="112" t="str">
        <f t="shared" si="4"/>
        <v/>
      </c>
      <c r="U19" s="31" t="str">
        <f t="shared" ref="U19:U24" si="64">+IF(OR(T19="",T19="Especificar Relación")=TRUE,"",+$D19*T19)</f>
        <v/>
      </c>
      <c r="V19" s="60" t="str">
        <f t="shared" ref="V19:V24" si="65">+IF(U19="","",$E19/U19*R19)</f>
        <v/>
      </c>
      <c r="W19" s="113"/>
      <c r="X19" s="112"/>
      <c r="Y19" s="125" t="str">
        <f t="shared" ref="Y19:Y24" si="66">IF(AND($C19&lt;&gt;"",W19&lt;&gt;""),$C19&amp;W19,"")</f>
        <v/>
      </c>
      <c r="Z19" s="110" t="str">
        <f t="shared" si="6"/>
        <v/>
      </c>
      <c r="AA19" s="31" t="str">
        <f t="shared" ref="AA19:AA24" si="67">+IF(OR(Z19="",Z19="Especificar Relación")=TRUE,"",+$D19*Z19)</f>
        <v/>
      </c>
      <c r="AB19" s="60" t="str">
        <f t="shared" ref="AB19:AB24" si="68">+IF(AA19="","",$E19/AA19*X19)</f>
        <v/>
      </c>
      <c r="AC19" s="113"/>
      <c r="AD19" s="112"/>
      <c r="AE19" s="125" t="str">
        <f t="shared" ref="AE19:AE24" si="69">IF(AND($C19&lt;&gt;"",AC19&lt;&gt;""),$C19&amp;AC19,"")</f>
        <v/>
      </c>
      <c r="AF19" s="110" t="str">
        <f t="shared" si="8"/>
        <v/>
      </c>
      <c r="AG19" s="31" t="str">
        <f t="shared" ref="AG19:AG24" si="70">+IF(OR(AF19="",AF19="Especificar Relación")=TRUE,"",+$D19*AF19)</f>
        <v/>
      </c>
      <c r="AH19" s="60" t="str">
        <f t="shared" ref="AH19:AH24" si="71">+IF(AG19="","",$E19/AG19*AD19)</f>
        <v/>
      </c>
      <c r="AI19" s="113"/>
      <c r="AJ19" s="112"/>
      <c r="AK19" s="125" t="str">
        <f t="shared" ref="AK19:AK24" si="72">IF(AND($C19&lt;&gt;"",AI19&lt;&gt;""),$C19&amp;AI19,"")</f>
        <v/>
      </c>
      <c r="AL19" s="110" t="str">
        <f t="shared" si="10"/>
        <v/>
      </c>
      <c r="AM19" s="31" t="str">
        <f t="shared" ref="AM19:AM24" si="73">+IF(OR(AL19="",AL19="Especificar Relación")=TRUE,"",+$D19*AL19)</f>
        <v/>
      </c>
      <c r="AN19" s="60" t="str">
        <f t="shared" ref="AN19:AN24" si="74">+IF(AM19="","",$E19/AM19*AJ19)</f>
        <v/>
      </c>
      <c r="AO19" s="113"/>
      <c r="AP19" s="112"/>
      <c r="AQ19" s="125" t="str">
        <f t="shared" ref="AQ19:AQ24" si="75">IF(AND($C19&lt;&gt;"",AO19&lt;&gt;""),$C19&amp;AO19,"")</f>
        <v/>
      </c>
      <c r="AR19" s="110" t="str">
        <f t="shared" si="12"/>
        <v/>
      </c>
      <c r="AS19" s="31" t="str">
        <f t="shared" ref="AS19:AS24" si="76">+IF(OR(AR19="",AR19="Especificar Relación")=TRUE,"",+$D19*AR19)</f>
        <v/>
      </c>
      <c r="AT19" s="60" t="str">
        <f t="shared" ref="AT19:AT24" si="77">+IF(AS19="","",$E19/AS19*AP19)</f>
        <v/>
      </c>
      <c r="AU19" s="113"/>
      <c r="AV19" s="112"/>
      <c r="AW19" s="125" t="str">
        <f t="shared" ref="AW19:AW24" si="78">IF(AND($C19&lt;&gt;"",AU19&lt;&gt;""),$C19&amp;AU19,"")</f>
        <v/>
      </c>
      <c r="AX19" s="110" t="str">
        <f t="shared" si="14"/>
        <v/>
      </c>
      <c r="AY19" s="31" t="str">
        <f t="shared" ref="AY19:AY24" si="79">+IF(OR(AX19="",AX19="Especificar Relación")=TRUE,"",+$D19*AX19)</f>
        <v/>
      </c>
      <c r="AZ19" s="60" t="str">
        <f t="shared" ref="AZ19:AZ24" si="80">+IF(AY19="","",$E19/AY19*AV19)</f>
        <v/>
      </c>
      <c r="BA19" s="113"/>
      <c r="BB19" s="112"/>
      <c r="BC19" s="125" t="str">
        <f t="shared" ref="BC19:BC24" si="81">IF(AND($C19&lt;&gt;"",BA19&lt;&gt;""),$C19&amp;BA19,"")</f>
        <v/>
      </c>
      <c r="BD19" s="110" t="str">
        <f t="shared" si="16"/>
        <v/>
      </c>
      <c r="BE19" s="31" t="str">
        <f t="shared" ref="BE19:BE24" si="82">+IF(OR(BD19="",BD19="Especificar Relación")=TRUE,"",+$D19*BD19)</f>
        <v/>
      </c>
      <c r="BF19" s="60" t="str">
        <f t="shared" ref="BF19:BF24" si="83">+IF(BE19="","",$E19/BE19*BB19)</f>
        <v/>
      </c>
      <c r="BG19" s="113"/>
      <c r="BH19" s="112"/>
      <c r="BI19" s="125" t="str">
        <f t="shared" ref="BI19:BI24" si="84">IF(AND($C19&lt;&gt;"",BG19&lt;&gt;""),$C19&amp;BG19,"")</f>
        <v/>
      </c>
      <c r="BJ19" s="110" t="str">
        <f t="shared" si="18"/>
        <v/>
      </c>
      <c r="BK19" s="31" t="str">
        <f t="shared" ref="BK19:BK24" si="85">+IF(OR(BJ19="",BJ19="Especificar Relación")=TRUE,"",+$D19*BJ19)</f>
        <v/>
      </c>
      <c r="BL19" s="60" t="str">
        <f t="shared" ref="BL19:BL24" si="86">+IF(BK19="","",$E19/BK19*BH19)</f>
        <v/>
      </c>
      <c r="BM19" s="113"/>
      <c r="BN19" s="112"/>
      <c r="BO19" s="125" t="str">
        <f t="shared" ref="BO19:BO24" si="87">IF(AND($C19&lt;&gt;"",BM19&lt;&gt;""),$C19&amp;BM19,"")</f>
        <v/>
      </c>
      <c r="BP19" s="110" t="str">
        <f t="shared" si="20"/>
        <v/>
      </c>
      <c r="BQ19" s="31" t="str">
        <f t="shared" ref="BQ19:BQ24" si="88">+IF(OR(BP19="",BP19="Especificar Relación")=TRUE,"",+$D19*BP19)</f>
        <v/>
      </c>
      <c r="BR19" s="60" t="str">
        <f t="shared" ref="BR19:BR24" si="89">+IF(BQ19="","",$E19/BQ19*BN19)</f>
        <v/>
      </c>
      <c r="BS19"/>
      <c r="BT19" s="25" t="str">
        <f t="shared" si="43"/>
        <v/>
      </c>
      <c r="BU19" s="25" t="str">
        <f t="shared" si="44"/>
        <v/>
      </c>
      <c r="BV19" s="25" t="str">
        <f t="shared" si="45"/>
        <v/>
      </c>
      <c r="BW19" s="25" t="str">
        <f t="shared" si="46"/>
        <v/>
      </c>
      <c r="BX19" s="25" t="str">
        <f t="shared" si="47"/>
        <v/>
      </c>
      <c r="BY19" s="25" t="str">
        <f t="shared" si="48"/>
        <v/>
      </c>
      <c r="BZ19" s="25" t="str">
        <f t="shared" si="49"/>
        <v/>
      </c>
      <c r="CA19" s="25" t="str">
        <f t="shared" si="50"/>
        <v/>
      </c>
      <c r="CB19" s="25" t="str">
        <f t="shared" si="51"/>
        <v/>
      </c>
      <c r="CC19" s="25" t="str">
        <f t="shared" si="52"/>
        <v/>
      </c>
    </row>
    <row r="20" spans="2:87" s="1" customFormat="1" x14ac:dyDescent="0.2">
      <c r="B20" s="115"/>
      <c r="C20" s="112"/>
      <c r="D20" s="108"/>
      <c r="E20" s="109"/>
      <c r="F20" s="113"/>
      <c r="G20" s="110"/>
      <c r="H20" s="114" t="str">
        <f t="shared" si="58"/>
        <v/>
      </c>
      <c r="I20" s="110" t="str">
        <f t="shared" si="0"/>
        <v/>
      </c>
      <c r="J20" s="58" t="str">
        <f t="shared" si="59"/>
        <v/>
      </c>
      <c r="K20" s="113"/>
      <c r="L20" s="112"/>
      <c r="M20" s="125" t="str">
        <f t="shared" si="60"/>
        <v/>
      </c>
      <c r="N20" s="112" t="str">
        <f t="shared" si="2"/>
        <v/>
      </c>
      <c r="O20" s="31" t="str">
        <f t="shared" si="61"/>
        <v/>
      </c>
      <c r="P20" s="60" t="str">
        <f t="shared" si="62"/>
        <v/>
      </c>
      <c r="Q20" s="113"/>
      <c r="R20" s="112"/>
      <c r="S20" s="125" t="str">
        <f t="shared" si="63"/>
        <v/>
      </c>
      <c r="T20" s="112" t="str">
        <f t="shared" si="4"/>
        <v/>
      </c>
      <c r="U20" s="31" t="str">
        <f t="shared" si="64"/>
        <v/>
      </c>
      <c r="V20" s="60" t="str">
        <f t="shared" si="65"/>
        <v/>
      </c>
      <c r="W20" s="113"/>
      <c r="X20" s="112"/>
      <c r="Y20" s="125" t="str">
        <f t="shared" si="66"/>
        <v/>
      </c>
      <c r="Z20" s="110" t="str">
        <f t="shared" si="6"/>
        <v/>
      </c>
      <c r="AA20" s="31" t="str">
        <f t="shared" si="67"/>
        <v/>
      </c>
      <c r="AB20" s="60" t="str">
        <f t="shared" si="68"/>
        <v/>
      </c>
      <c r="AC20" s="113"/>
      <c r="AD20" s="112"/>
      <c r="AE20" s="125" t="str">
        <f t="shared" si="69"/>
        <v/>
      </c>
      <c r="AF20" s="110" t="str">
        <f t="shared" si="8"/>
        <v/>
      </c>
      <c r="AG20" s="31" t="str">
        <f t="shared" si="70"/>
        <v/>
      </c>
      <c r="AH20" s="60" t="str">
        <f t="shared" si="71"/>
        <v/>
      </c>
      <c r="AI20" s="113"/>
      <c r="AJ20" s="112"/>
      <c r="AK20" s="125" t="str">
        <f t="shared" si="72"/>
        <v/>
      </c>
      <c r="AL20" s="110" t="str">
        <f t="shared" si="10"/>
        <v/>
      </c>
      <c r="AM20" s="31" t="str">
        <f t="shared" si="73"/>
        <v/>
      </c>
      <c r="AN20" s="60" t="str">
        <f t="shared" si="74"/>
        <v/>
      </c>
      <c r="AO20" s="113"/>
      <c r="AP20" s="112"/>
      <c r="AQ20" s="125" t="str">
        <f t="shared" si="75"/>
        <v/>
      </c>
      <c r="AR20" s="110" t="str">
        <f t="shared" si="12"/>
        <v/>
      </c>
      <c r="AS20" s="31" t="str">
        <f t="shared" si="76"/>
        <v/>
      </c>
      <c r="AT20" s="60" t="str">
        <f t="shared" si="77"/>
        <v/>
      </c>
      <c r="AU20" s="113"/>
      <c r="AV20" s="112"/>
      <c r="AW20" s="125" t="str">
        <f t="shared" si="78"/>
        <v/>
      </c>
      <c r="AX20" s="110" t="str">
        <f t="shared" si="14"/>
        <v/>
      </c>
      <c r="AY20" s="31" t="str">
        <f t="shared" si="79"/>
        <v/>
      </c>
      <c r="AZ20" s="60" t="str">
        <f t="shared" si="80"/>
        <v/>
      </c>
      <c r="BA20" s="113"/>
      <c r="BB20" s="112"/>
      <c r="BC20" s="125" t="str">
        <f t="shared" si="81"/>
        <v/>
      </c>
      <c r="BD20" s="110" t="str">
        <f t="shared" si="16"/>
        <v/>
      </c>
      <c r="BE20" s="31" t="str">
        <f t="shared" si="82"/>
        <v/>
      </c>
      <c r="BF20" s="60" t="str">
        <f t="shared" si="83"/>
        <v/>
      </c>
      <c r="BG20" s="113"/>
      <c r="BH20" s="112"/>
      <c r="BI20" s="125" t="str">
        <f t="shared" si="84"/>
        <v/>
      </c>
      <c r="BJ20" s="110" t="str">
        <f t="shared" si="18"/>
        <v/>
      </c>
      <c r="BK20" s="31" t="str">
        <f t="shared" si="85"/>
        <v/>
      </c>
      <c r="BL20" s="60" t="str">
        <f t="shared" si="86"/>
        <v/>
      </c>
      <c r="BM20" s="113"/>
      <c r="BN20" s="112"/>
      <c r="BO20" s="125" t="str">
        <f t="shared" si="87"/>
        <v/>
      </c>
      <c r="BP20" s="110" t="str">
        <f t="shared" si="20"/>
        <v/>
      </c>
      <c r="BQ20" s="31" t="str">
        <f t="shared" si="88"/>
        <v/>
      </c>
      <c r="BR20" s="60" t="str">
        <f t="shared" si="89"/>
        <v/>
      </c>
      <c r="BS20"/>
      <c r="BT20" s="25" t="str">
        <f t="shared" si="43"/>
        <v/>
      </c>
      <c r="BU20" s="25" t="str">
        <f t="shared" si="44"/>
        <v/>
      </c>
      <c r="BV20" s="25" t="str">
        <f t="shared" si="45"/>
        <v/>
      </c>
      <c r="BW20" s="25" t="str">
        <f t="shared" si="46"/>
        <v/>
      </c>
      <c r="BX20" s="25" t="str">
        <f t="shared" si="47"/>
        <v/>
      </c>
      <c r="BY20" s="25" t="str">
        <f t="shared" si="48"/>
        <v/>
      </c>
      <c r="BZ20" s="25" t="str">
        <f t="shared" si="49"/>
        <v/>
      </c>
      <c r="CA20" s="25" t="str">
        <f t="shared" si="50"/>
        <v/>
      </c>
      <c r="CB20" s="25" t="str">
        <f t="shared" si="51"/>
        <v/>
      </c>
      <c r="CC20" s="25" t="str">
        <f t="shared" si="52"/>
        <v/>
      </c>
    </row>
    <row r="21" spans="2:87" s="1" customFormat="1" x14ac:dyDescent="0.2">
      <c r="B21" s="115"/>
      <c r="C21" s="112"/>
      <c r="D21" s="108"/>
      <c r="E21" s="109"/>
      <c r="F21" s="113"/>
      <c r="G21" s="110"/>
      <c r="H21" s="114" t="str">
        <f t="shared" si="58"/>
        <v/>
      </c>
      <c r="I21" s="110" t="str">
        <f t="shared" si="0"/>
        <v/>
      </c>
      <c r="J21" s="58" t="str">
        <f t="shared" si="59"/>
        <v/>
      </c>
      <c r="K21" s="113"/>
      <c r="L21" s="112"/>
      <c r="M21" s="125" t="str">
        <f t="shared" si="60"/>
        <v/>
      </c>
      <c r="N21" s="112" t="str">
        <f t="shared" si="2"/>
        <v/>
      </c>
      <c r="O21" s="31" t="str">
        <f t="shared" si="61"/>
        <v/>
      </c>
      <c r="P21" s="60" t="str">
        <f t="shared" si="62"/>
        <v/>
      </c>
      <c r="Q21" s="113"/>
      <c r="R21" s="112"/>
      <c r="S21" s="125" t="str">
        <f t="shared" si="63"/>
        <v/>
      </c>
      <c r="T21" s="112" t="str">
        <f t="shared" si="4"/>
        <v/>
      </c>
      <c r="U21" s="31" t="str">
        <f t="shared" si="64"/>
        <v/>
      </c>
      <c r="V21" s="60" t="str">
        <f t="shared" si="65"/>
        <v/>
      </c>
      <c r="W21" s="113"/>
      <c r="X21" s="112"/>
      <c r="Y21" s="125" t="str">
        <f t="shared" si="66"/>
        <v/>
      </c>
      <c r="Z21" s="110" t="str">
        <f t="shared" si="6"/>
        <v/>
      </c>
      <c r="AA21" s="31" t="str">
        <f t="shared" si="67"/>
        <v/>
      </c>
      <c r="AB21" s="60" t="str">
        <f t="shared" si="68"/>
        <v/>
      </c>
      <c r="AC21" s="113"/>
      <c r="AD21" s="112"/>
      <c r="AE21" s="125" t="str">
        <f t="shared" si="69"/>
        <v/>
      </c>
      <c r="AF21" s="110" t="str">
        <f t="shared" si="8"/>
        <v/>
      </c>
      <c r="AG21" s="31" t="str">
        <f t="shared" si="70"/>
        <v/>
      </c>
      <c r="AH21" s="60" t="str">
        <f t="shared" si="71"/>
        <v/>
      </c>
      <c r="AI21" s="113"/>
      <c r="AJ21" s="112"/>
      <c r="AK21" s="125" t="str">
        <f t="shared" si="72"/>
        <v/>
      </c>
      <c r="AL21" s="110" t="str">
        <f t="shared" si="10"/>
        <v/>
      </c>
      <c r="AM21" s="31" t="str">
        <f t="shared" si="73"/>
        <v/>
      </c>
      <c r="AN21" s="60" t="str">
        <f t="shared" si="74"/>
        <v/>
      </c>
      <c r="AO21" s="113"/>
      <c r="AP21" s="112"/>
      <c r="AQ21" s="125" t="str">
        <f t="shared" si="75"/>
        <v/>
      </c>
      <c r="AR21" s="110" t="str">
        <f t="shared" si="12"/>
        <v/>
      </c>
      <c r="AS21" s="31" t="str">
        <f t="shared" si="76"/>
        <v/>
      </c>
      <c r="AT21" s="60" t="str">
        <f t="shared" si="77"/>
        <v/>
      </c>
      <c r="AU21" s="113"/>
      <c r="AV21" s="112"/>
      <c r="AW21" s="125" t="str">
        <f t="shared" si="78"/>
        <v/>
      </c>
      <c r="AX21" s="110" t="str">
        <f t="shared" si="14"/>
        <v/>
      </c>
      <c r="AY21" s="31" t="str">
        <f t="shared" si="79"/>
        <v/>
      </c>
      <c r="AZ21" s="60" t="str">
        <f t="shared" si="80"/>
        <v/>
      </c>
      <c r="BA21" s="113"/>
      <c r="BB21" s="112"/>
      <c r="BC21" s="125" t="str">
        <f t="shared" si="81"/>
        <v/>
      </c>
      <c r="BD21" s="110" t="str">
        <f t="shared" si="16"/>
        <v/>
      </c>
      <c r="BE21" s="31" t="str">
        <f t="shared" si="82"/>
        <v/>
      </c>
      <c r="BF21" s="60" t="str">
        <f t="shared" si="83"/>
        <v/>
      </c>
      <c r="BG21" s="113"/>
      <c r="BH21" s="112"/>
      <c r="BI21" s="125" t="str">
        <f t="shared" si="84"/>
        <v/>
      </c>
      <c r="BJ21" s="110" t="str">
        <f t="shared" si="18"/>
        <v/>
      </c>
      <c r="BK21" s="31" t="str">
        <f t="shared" si="85"/>
        <v/>
      </c>
      <c r="BL21" s="60" t="str">
        <f t="shared" si="86"/>
        <v/>
      </c>
      <c r="BM21" s="113"/>
      <c r="BN21" s="112"/>
      <c r="BO21" s="125" t="str">
        <f t="shared" si="87"/>
        <v/>
      </c>
      <c r="BP21" s="110" t="str">
        <f t="shared" si="20"/>
        <v/>
      </c>
      <c r="BQ21" s="31" t="str">
        <f t="shared" si="88"/>
        <v/>
      </c>
      <c r="BR21" s="60" t="str">
        <f t="shared" si="89"/>
        <v/>
      </c>
      <c r="BS21"/>
      <c r="BT21" s="25" t="str">
        <f t="shared" si="43"/>
        <v/>
      </c>
      <c r="BU21" s="25" t="str">
        <f t="shared" si="44"/>
        <v/>
      </c>
      <c r="BV21" s="25" t="str">
        <f t="shared" si="45"/>
        <v/>
      </c>
      <c r="BW21" s="25" t="str">
        <f t="shared" si="46"/>
        <v/>
      </c>
      <c r="BX21" s="25" t="str">
        <f t="shared" si="47"/>
        <v/>
      </c>
      <c r="BY21" s="25" t="str">
        <f t="shared" si="48"/>
        <v/>
      </c>
      <c r="BZ21" s="25" t="str">
        <f t="shared" si="49"/>
        <v/>
      </c>
      <c r="CA21" s="25" t="str">
        <f t="shared" si="50"/>
        <v/>
      </c>
      <c r="CB21" s="25" t="str">
        <f t="shared" si="51"/>
        <v/>
      </c>
      <c r="CC21" s="25" t="str">
        <f t="shared" si="52"/>
        <v/>
      </c>
    </row>
    <row r="22" spans="2:87" s="1" customFormat="1" x14ac:dyDescent="0.2">
      <c r="B22" s="115"/>
      <c r="C22" s="112"/>
      <c r="D22" s="108"/>
      <c r="E22" s="109"/>
      <c r="F22" s="113"/>
      <c r="G22" s="110"/>
      <c r="H22" s="114" t="str">
        <f t="shared" si="58"/>
        <v/>
      </c>
      <c r="I22" s="110" t="str">
        <f t="shared" si="0"/>
        <v/>
      </c>
      <c r="J22" s="58" t="str">
        <f t="shared" si="59"/>
        <v/>
      </c>
      <c r="K22" s="113"/>
      <c r="L22" s="112"/>
      <c r="M22" s="125" t="str">
        <f t="shared" si="60"/>
        <v/>
      </c>
      <c r="N22" s="112" t="str">
        <f t="shared" si="2"/>
        <v/>
      </c>
      <c r="O22" s="31" t="str">
        <f t="shared" si="61"/>
        <v/>
      </c>
      <c r="P22" s="60" t="str">
        <f t="shared" si="62"/>
        <v/>
      </c>
      <c r="Q22" s="113"/>
      <c r="R22" s="112"/>
      <c r="S22" s="125" t="str">
        <f t="shared" si="63"/>
        <v/>
      </c>
      <c r="T22" s="112" t="str">
        <f t="shared" si="4"/>
        <v/>
      </c>
      <c r="U22" s="31" t="str">
        <f t="shared" si="64"/>
        <v/>
      </c>
      <c r="V22" s="60" t="str">
        <f t="shared" si="65"/>
        <v/>
      </c>
      <c r="W22" s="113"/>
      <c r="X22" s="112"/>
      <c r="Y22" s="125" t="str">
        <f t="shared" si="66"/>
        <v/>
      </c>
      <c r="Z22" s="110" t="str">
        <f t="shared" si="6"/>
        <v/>
      </c>
      <c r="AA22" s="31" t="str">
        <f t="shared" si="67"/>
        <v/>
      </c>
      <c r="AB22" s="60" t="str">
        <f t="shared" si="68"/>
        <v/>
      </c>
      <c r="AC22" s="113"/>
      <c r="AD22" s="112"/>
      <c r="AE22" s="125" t="str">
        <f t="shared" si="69"/>
        <v/>
      </c>
      <c r="AF22" s="110" t="str">
        <f t="shared" si="8"/>
        <v/>
      </c>
      <c r="AG22" s="31" t="str">
        <f t="shared" si="70"/>
        <v/>
      </c>
      <c r="AH22" s="60" t="str">
        <f t="shared" si="71"/>
        <v/>
      </c>
      <c r="AI22" s="113"/>
      <c r="AJ22" s="112"/>
      <c r="AK22" s="125" t="str">
        <f t="shared" si="72"/>
        <v/>
      </c>
      <c r="AL22" s="110" t="str">
        <f t="shared" si="10"/>
        <v/>
      </c>
      <c r="AM22" s="31" t="str">
        <f t="shared" si="73"/>
        <v/>
      </c>
      <c r="AN22" s="60" t="str">
        <f t="shared" si="74"/>
        <v/>
      </c>
      <c r="AO22" s="113"/>
      <c r="AP22" s="112"/>
      <c r="AQ22" s="125" t="str">
        <f t="shared" si="75"/>
        <v/>
      </c>
      <c r="AR22" s="110" t="str">
        <f t="shared" si="12"/>
        <v/>
      </c>
      <c r="AS22" s="31" t="str">
        <f t="shared" si="76"/>
        <v/>
      </c>
      <c r="AT22" s="60" t="str">
        <f t="shared" si="77"/>
        <v/>
      </c>
      <c r="AU22" s="113"/>
      <c r="AV22" s="112"/>
      <c r="AW22" s="125" t="str">
        <f t="shared" si="78"/>
        <v/>
      </c>
      <c r="AX22" s="110" t="str">
        <f t="shared" si="14"/>
        <v/>
      </c>
      <c r="AY22" s="31" t="str">
        <f t="shared" si="79"/>
        <v/>
      </c>
      <c r="AZ22" s="60" t="str">
        <f t="shared" si="80"/>
        <v/>
      </c>
      <c r="BA22" s="113"/>
      <c r="BB22" s="112"/>
      <c r="BC22" s="125" t="str">
        <f t="shared" si="81"/>
        <v/>
      </c>
      <c r="BD22" s="110" t="str">
        <f t="shared" si="16"/>
        <v/>
      </c>
      <c r="BE22" s="31" t="str">
        <f t="shared" si="82"/>
        <v/>
      </c>
      <c r="BF22" s="60" t="str">
        <f t="shared" si="83"/>
        <v/>
      </c>
      <c r="BG22" s="113"/>
      <c r="BH22" s="112"/>
      <c r="BI22" s="125" t="str">
        <f t="shared" si="84"/>
        <v/>
      </c>
      <c r="BJ22" s="110" t="str">
        <f t="shared" si="18"/>
        <v/>
      </c>
      <c r="BK22" s="31" t="str">
        <f t="shared" si="85"/>
        <v/>
      </c>
      <c r="BL22" s="60" t="str">
        <f t="shared" si="86"/>
        <v/>
      </c>
      <c r="BM22" s="113"/>
      <c r="BN22" s="112"/>
      <c r="BO22" s="125" t="str">
        <f t="shared" si="87"/>
        <v/>
      </c>
      <c r="BP22" s="110" t="str">
        <f t="shared" si="20"/>
        <v/>
      </c>
      <c r="BQ22" s="31" t="str">
        <f t="shared" si="88"/>
        <v/>
      </c>
      <c r="BR22" s="60" t="str">
        <f t="shared" si="89"/>
        <v/>
      </c>
      <c r="BS22"/>
      <c r="BT22" s="25" t="str">
        <f t="shared" si="43"/>
        <v/>
      </c>
      <c r="BU22" s="25" t="str">
        <f t="shared" si="44"/>
        <v/>
      </c>
      <c r="BV22" s="25" t="str">
        <f t="shared" si="45"/>
        <v/>
      </c>
      <c r="BW22" s="25" t="str">
        <f t="shared" si="46"/>
        <v/>
      </c>
      <c r="BX22" s="25" t="str">
        <f t="shared" si="47"/>
        <v/>
      </c>
      <c r="BY22" s="25" t="str">
        <f t="shared" si="48"/>
        <v/>
      </c>
      <c r="BZ22" s="25" t="str">
        <f t="shared" si="49"/>
        <v/>
      </c>
      <c r="CA22" s="25" t="str">
        <f t="shared" si="50"/>
        <v/>
      </c>
      <c r="CB22" s="25" t="str">
        <f t="shared" si="51"/>
        <v/>
      </c>
      <c r="CC22" s="25" t="str">
        <f t="shared" si="52"/>
        <v/>
      </c>
    </row>
    <row r="23" spans="2:87" s="1" customFormat="1" x14ac:dyDescent="0.2">
      <c r="B23" s="115"/>
      <c r="C23" s="112"/>
      <c r="D23" s="108"/>
      <c r="E23" s="109"/>
      <c r="F23" s="113"/>
      <c r="G23" s="110"/>
      <c r="H23" s="114" t="str">
        <f t="shared" si="58"/>
        <v/>
      </c>
      <c r="I23" s="110" t="str">
        <f t="shared" si="0"/>
        <v/>
      </c>
      <c r="J23" s="58" t="str">
        <f t="shared" si="59"/>
        <v/>
      </c>
      <c r="K23" s="113"/>
      <c r="L23" s="112"/>
      <c r="M23" s="125" t="str">
        <f t="shared" si="60"/>
        <v/>
      </c>
      <c r="N23" s="112" t="str">
        <f t="shared" si="2"/>
        <v/>
      </c>
      <c r="O23" s="31" t="str">
        <f t="shared" si="61"/>
        <v/>
      </c>
      <c r="P23" s="60" t="str">
        <f t="shared" si="62"/>
        <v/>
      </c>
      <c r="Q23" s="113"/>
      <c r="R23" s="112"/>
      <c r="S23" s="125" t="str">
        <f t="shared" si="63"/>
        <v/>
      </c>
      <c r="T23" s="112" t="str">
        <f t="shared" si="4"/>
        <v/>
      </c>
      <c r="U23" s="31" t="str">
        <f t="shared" si="64"/>
        <v/>
      </c>
      <c r="V23" s="60" t="str">
        <f t="shared" si="65"/>
        <v/>
      </c>
      <c r="W23" s="113"/>
      <c r="X23" s="112"/>
      <c r="Y23" s="125" t="str">
        <f t="shared" si="66"/>
        <v/>
      </c>
      <c r="Z23" s="110" t="str">
        <f t="shared" si="6"/>
        <v/>
      </c>
      <c r="AA23" s="31" t="str">
        <f t="shared" si="67"/>
        <v/>
      </c>
      <c r="AB23" s="60" t="str">
        <f t="shared" si="68"/>
        <v/>
      </c>
      <c r="AC23" s="113"/>
      <c r="AD23" s="112"/>
      <c r="AE23" s="125" t="str">
        <f t="shared" si="69"/>
        <v/>
      </c>
      <c r="AF23" s="110" t="str">
        <f t="shared" si="8"/>
        <v/>
      </c>
      <c r="AG23" s="31" t="str">
        <f t="shared" si="70"/>
        <v/>
      </c>
      <c r="AH23" s="60" t="str">
        <f t="shared" si="71"/>
        <v/>
      </c>
      <c r="AI23" s="113"/>
      <c r="AJ23" s="112"/>
      <c r="AK23" s="125" t="str">
        <f t="shared" si="72"/>
        <v/>
      </c>
      <c r="AL23" s="110" t="str">
        <f t="shared" si="10"/>
        <v/>
      </c>
      <c r="AM23" s="31" t="str">
        <f t="shared" si="73"/>
        <v/>
      </c>
      <c r="AN23" s="60" t="str">
        <f t="shared" si="74"/>
        <v/>
      </c>
      <c r="AO23" s="113"/>
      <c r="AP23" s="112"/>
      <c r="AQ23" s="125" t="str">
        <f t="shared" si="75"/>
        <v/>
      </c>
      <c r="AR23" s="110" t="str">
        <f t="shared" si="12"/>
        <v/>
      </c>
      <c r="AS23" s="31" t="str">
        <f t="shared" si="76"/>
        <v/>
      </c>
      <c r="AT23" s="60" t="str">
        <f t="shared" si="77"/>
        <v/>
      </c>
      <c r="AU23" s="113"/>
      <c r="AV23" s="112"/>
      <c r="AW23" s="125" t="str">
        <f t="shared" si="78"/>
        <v/>
      </c>
      <c r="AX23" s="110" t="str">
        <f t="shared" si="14"/>
        <v/>
      </c>
      <c r="AY23" s="31" t="str">
        <f t="shared" si="79"/>
        <v/>
      </c>
      <c r="AZ23" s="60" t="str">
        <f t="shared" si="80"/>
        <v/>
      </c>
      <c r="BA23" s="113"/>
      <c r="BB23" s="112"/>
      <c r="BC23" s="125" t="str">
        <f t="shared" si="81"/>
        <v/>
      </c>
      <c r="BD23" s="110" t="str">
        <f t="shared" si="16"/>
        <v/>
      </c>
      <c r="BE23" s="31" t="str">
        <f t="shared" si="82"/>
        <v/>
      </c>
      <c r="BF23" s="60" t="str">
        <f t="shared" si="83"/>
        <v/>
      </c>
      <c r="BG23" s="113"/>
      <c r="BH23" s="112"/>
      <c r="BI23" s="125" t="str">
        <f t="shared" si="84"/>
        <v/>
      </c>
      <c r="BJ23" s="110" t="str">
        <f t="shared" si="18"/>
        <v/>
      </c>
      <c r="BK23" s="31" t="str">
        <f t="shared" si="85"/>
        <v/>
      </c>
      <c r="BL23" s="60" t="str">
        <f t="shared" si="86"/>
        <v/>
      </c>
      <c r="BM23" s="113"/>
      <c r="BN23" s="112"/>
      <c r="BO23" s="125" t="str">
        <f t="shared" si="87"/>
        <v/>
      </c>
      <c r="BP23" s="110" t="str">
        <f t="shared" si="20"/>
        <v/>
      </c>
      <c r="BQ23" s="31" t="str">
        <f t="shared" si="88"/>
        <v/>
      </c>
      <c r="BR23" s="60" t="str">
        <f t="shared" si="89"/>
        <v/>
      </c>
      <c r="BS23"/>
      <c r="BT23" s="25" t="str">
        <f t="shared" si="43"/>
        <v/>
      </c>
      <c r="BU23" s="25" t="str">
        <f t="shared" si="44"/>
        <v/>
      </c>
      <c r="BV23" s="25" t="str">
        <f t="shared" si="45"/>
        <v/>
      </c>
      <c r="BW23" s="25" t="str">
        <f t="shared" si="46"/>
        <v/>
      </c>
      <c r="BX23" s="25" t="str">
        <f t="shared" si="47"/>
        <v/>
      </c>
      <c r="BY23" s="25" t="str">
        <f t="shared" si="48"/>
        <v/>
      </c>
      <c r="BZ23" s="25" t="str">
        <f t="shared" si="49"/>
        <v/>
      </c>
      <c r="CA23" s="25" t="str">
        <f t="shared" si="50"/>
        <v/>
      </c>
      <c r="CB23" s="25" t="str">
        <f t="shared" si="51"/>
        <v/>
      </c>
      <c r="CC23" s="25" t="str">
        <f t="shared" si="52"/>
        <v/>
      </c>
    </row>
    <row r="24" spans="2:87" s="1" customFormat="1" x14ac:dyDescent="0.2">
      <c r="B24" s="115"/>
      <c r="C24" s="112"/>
      <c r="D24" s="108"/>
      <c r="E24" s="109"/>
      <c r="F24" s="113"/>
      <c r="G24" s="110"/>
      <c r="H24" s="114" t="str">
        <f t="shared" si="58"/>
        <v/>
      </c>
      <c r="I24" s="110" t="str">
        <f t="shared" si="0"/>
        <v/>
      </c>
      <c r="J24" s="58" t="str">
        <f t="shared" si="59"/>
        <v/>
      </c>
      <c r="K24" s="113"/>
      <c r="L24" s="112"/>
      <c r="M24" s="125" t="str">
        <f t="shared" si="60"/>
        <v/>
      </c>
      <c r="N24" s="112" t="str">
        <f t="shared" si="2"/>
        <v/>
      </c>
      <c r="O24" s="31" t="str">
        <f t="shared" si="61"/>
        <v/>
      </c>
      <c r="P24" s="60" t="str">
        <f t="shared" si="62"/>
        <v/>
      </c>
      <c r="Q24" s="113"/>
      <c r="R24" s="112"/>
      <c r="S24" s="125" t="str">
        <f t="shared" si="63"/>
        <v/>
      </c>
      <c r="T24" s="112" t="str">
        <f t="shared" si="4"/>
        <v/>
      </c>
      <c r="U24" s="31" t="str">
        <f t="shared" si="64"/>
        <v/>
      </c>
      <c r="V24" s="60" t="str">
        <f t="shared" si="65"/>
        <v/>
      </c>
      <c r="W24" s="113"/>
      <c r="X24" s="112"/>
      <c r="Y24" s="125" t="str">
        <f t="shared" si="66"/>
        <v/>
      </c>
      <c r="Z24" s="110" t="str">
        <f t="shared" si="6"/>
        <v/>
      </c>
      <c r="AA24" s="31" t="str">
        <f t="shared" si="67"/>
        <v/>
      </c>
      <c r="AB24" s="60" t="str">
        <f t="shared" si="68"/>
        <v/>
      </c>
      <c r="AC24" s="113"/>
      <c r="AD24" s="112"/>
      <c r="AE24" s="125" t="str">
        <f t="shared" si="69"/>
        <v/>
      </c>
      <c r="AF24" s="110" t="str">
        <f t="shared" si="8"/>
        <v/>
      </c>
      <c r="AG24" s="31" t="str">
        <f t="shared" si="70"/>
        <v/>
      </c>
      <c r="AH24" s="60" t="str">
        <f t="shared" si="71"/>
        <v/>
      </c>
      <c r="AI24" s="113"/>
      <c r="AJ24" s="112"/>
      <c r="AK24" s="125" t="str">
        <f t="shared" si="72"/>
        <v/>
      </c>
      <c r="AL24" s="110" t="str">
        <f t="shared" si="10"/>
        <v/>
      </c>
      <c r="AM24" s="31" t="str">
        <f t="shared" si="73"/>
        <v/>
      </c>
      <c r="AN24" s="60" t="str">
        <f t="shared" si="74"/>
        <v/>
      </c>
      <c r="AO24" s="113"/>
      <c r="AP24" s="112"/>
      <c r="AQ24" s="125" t="str">
        <f t="shared" si="75"/>
        <v/>
      </c>
      <c r="AR24" s="110" t="str">
        <f t="shared" si="12"/>
        <v/>
      </c>
      <c r="AS24" s="31" t="str">
        <f t="shared" si="76"/>
        <v/>
      </c>
      <c r="AT24" s="60" t="str">
        <f t="shared" si="77"/>
        <v/>
      </c>
      <c r="AU24" s="113"/>
      <c r="AV24" s="112"/>
      <c r="AW24" s="125" t="str">
        <f t="shared" si="78"/>
        <v/>
      </c>
      <c r="AX24" s="110" t="str">
        <f t="shared" si="14"/>
        <v/>
      </c>
      <c r="AY24" s="31" t="str">
        <f t="shared" si="79"/>
        <v/>
      </c>
      <c r="AZ24" s="60" t="str">
        <f t="shared" si="80"/>
        <v/>
      </c>
      <c r="BA24" s="113"/>
      <c r="BB24" s="112"/>
      <c r="BC24" s="125" t="str">
        <f t="shared" si="81"/>
        <v/>
      </c>
      <c r="BD24" s="110" t="str">
        <f t="shared" si="16"/>
        <v/>
      </c>
      <c r="BE24" s="31" t="str">
        <f t="shared" si="82"/>
        <v/>
      </c>
      <c r="BF24" s="60" t="str">
        <f t="shared" si="83"/>
        <v/>
      </c>
      <c r="BG24" s="113"/>
      <c r="BH24" s="112"/>
      <c r="BI24" s="125" t="str">
        <f t="shared" si="84"/>
        <v/>
      </c>
      <c r="BJ24" s="110" t="str">
        <f t="shared" si="18"/>
        <v/>
      </c>
      <c r="BK24" s="31" t="str">
        <f t="shared" si="85"/>
        <v/>
      </c>
      <c r="BL24" s="60" t="str">
        <f t="shared" si="86"/>
        <v/>
      </c>
      <c r="BM24" s="113"/>
      <c r="BN24" s="112"/>
      <c r="BO24" s="125" t="str">
        <f t="shared" si="87"/>
        <v/>
      </c>
      <c r="BP24" s="110" t="str">
        <f t="shared" si="20"/>
        <v/>
      </c>
      <c r="BQ24" s="31" t="str">
        <f t="shared" si="88"/>
        <v/>
      </c>
      <c r="BR24" s="60" t="str">
        <f t="shared" si="89"/>
        <v/>
      </c>
      <c r="BS24"/>
      <c r="BT24" s="25" t="str">
        <f t="shared" si="43"/>
        <v/>
      </c>
      <c r="BU24" s="25" t="str">
        <f t="shared" si="44"/>
        <v/>
      </c>
      <c r="BV24" s="25" t="str">
        <f t="shared" si="45"/>
        <v/>
      </c>
      <c r="BW24" s="25" t="str">
        <f t="shared" si="46"/>
        <v/>
      </c>
      <c r="BX24" s="25" t="str">
        <f t="shared" si="47"/>
        <v/>
      </c>
      <c r="BY24" s="25" t="str">
        <f t="shared" si="48"/>
        <v/>
      </c>
      <c r="BZ24" s="25" t="str">
        <f t="shared" si="49"/>
        <v/>
      </c>
      <c r="CA24" s="25" t="str">
        <f t="shared" si="50"/>
        <v/>
      </c>
      <c r="CB24" s="25" t="str">
        <f t="shared" si="51"/>
        <v/>
      </c>
      <c r="CC24" s="25" t="str">
        <f t="shared" si="52"/>
        <v/>
      </c>
    </row>
    <row r="25" spans="2:87" s="35" customFormat="1" ht="15" thickBot="1" x14ac:dyDescent="0.25">
      <c r="B25" s="117"/>
      <c r="C25" s="118"/>
      <c r="D25" s="119"/>
      <c r="E25" s="120"/>
      <c r="F25" s="121"/>
      <c r="G25" s="122"/>
      <c r="H25" s="123" t="str">
        <f t="shared" si="21"/>
        <v/>
      </c>
      <c r="I25" s="122" t="str">
        <f t="shared" si="0"/>
        <v/>
      </c>
      <c r="J25" s="53" t="str">
        <f t="shared" si="22"/>
        <v/>
      </c>
      <c r="K25" s="121"/>
      <c r="L25" s="118"/>
      <c r="M25" s="126" t="str">
        <f t="shared" si="1"/>
        <v/>
      </c>
      <c r="N25" s="118" t="str">
        <f t="shared" si="2"/>
        <v/>
      </c>
      <c r="O25" s="36" t="str">
        <f t="shared" si="23"/>
        <v/>
      </c>
      <c r="P25" s="61" t="str">
        <f t="shared" si="24"/>
        <v/>
      </c>
      <c r="Q25" s="136"/>
      <c r="R25" s="118"/>
      <c r="S25" s="126" t="str">
        <f t="shared" si="53"/>
        <v/>
      </c>
      <c r="T25" s="118" t="str">
        <f t="shared" si="4"/>
        <v/>
      </c>
      <c r="U25" s="36" t="str">
        <f t="shared" si="25"/>
        <v/>
      </c>
      <c r="V25" s="61" t="str">
        <f t="shared" si="26"/>
        <v/>
      </c>
      <c r="W25" s="121"/>
      <c r="X25" s="118"/>
      <c r="Y25" s="126" t="str">
        <f t="shared" si="5"/>
        <v/>
      </c>
      <c r="Z25" s="122" t="str">
        <f t="shared" si="6"/>
        <v/>
      </c>
      <c r="AA25" s="36" t="str">
        <f t="shared" si="27"/>
        <v/>
      </c>
      <c r="AB25" s="61" t="str">
        <f t="shared" si="28"/>
        <v/>
      </c>
      <c r="AC25" s="136"/>
      <c r="AD25" s="118"/>
      <c r="AE25" s="126" t="str">
        <f t="shared" si="54"/>
        <v/>
      </c>
      <c r="AF25" s="122" t="str">
        <f t="shared" si="8"/>
        <v/>
      </c>
      <c r="AG25" s="36" t="str">
        <f t="shared" si="29"/>
        <v/>
      </c>
      <c r="AH25" s="61" t="str">
        <f t="shared" si="30"/>
        <v/>
      </c>
      <c r="AI25" s="121"/>
      <c r="AJ25" s="118"/>
      <c r="AK25" s="126" t="str">
        <f t="shared" si="9"/>
        <v/>
      </c>
      <c r="AL25" s="122" t="str">
        <f t="shared" si="10"/>
        <v/>
      </c>
      <c r="AM25" s="36" t="str">
        <f t="shared" si="31"/>
        <v/>
      </c>
      <c r="AN25" s="61" t="str">
        <f t="shared" si="32"/>
        <v/>
      </c>
      <c r="AO25" s="121"/>
      <c r="AP25" s="118"/>
      <c r="AQ25" s="126" t="str">
        <f t="shared" si="55"/>
        <v/>
      </c>
      <c r="AR25" s="122" t="str">
        <f t="shared" si="12"/>
        <v/>
      </c>
      <c r="AS25" s="36" t="str">
        <f t="shared" si="33"/>
        <v/>
      </c>
      <c r="AT25" s="61" t="str">
        <f t="shared" si="34"/>
        <v/>
      </c>
      <c r="AU25" s="121"/>
      <c r="AV25" s="118"/>
      <c r="AW25" s="126" t="str">
        <f t="shared" si="13"/>
        <v/>
      </c>
      <c r="AX25" s="122" t="str">
        <f t="shared" si="14"/>
        <v/>
      </c>
      <c r="AY25" s="36" t="str">
        <f t="shared" si="35"/>
        <v/>
      </c>
      <c r="AZ25" s="61" t="str">
        <f t="shared" si="36"/>
        <v/>
      </c>
      <c r="BA25" s="121"/>
      <c r="BB25" s="118"/>
      <c r="BC25" s="126" t="str">
        <f t="shared" si="56"/>
        <v/>
      </c>
      <c r="BD25" s="122" t="str">
        <f t="shared" si="16"/>
        <v/>
      </c>
      <c r="BE25" s="36" t="str">
        <f t="shared" si="37"/>
        <v/>
      </c>
      <c r="BF25" s="37" t="str">
        <f t="shared" si="38"/>
        <v/>
      </c>
      <c r="BG25" s="121"/>
      <c r="BH25" s="118"/>
      <c r="BI25" s="126" t="str">
        <f t="shared" si="17"/>
        <v/>
      </c>
      <c r="BJ25" s="122" t="str">
        <f t="shared" si="18"/>
        <v/>
      </c>
      <c r="BK25" s="36" t="str">
        <f t="shared" si="39"/>
        <v/>
      </c>
      <c r="BL25" s="61" t="str">
        <f t="shared" si="40"/>
        <v/>
      </c>
      <c r="BM25" s="121"/>
      <c r="BN25" s="118"/>
      <c r="BO25" s="126" t="str">
        <f t="shared" si="57"/>
        <v/>
      </c>
      <c r="BP25" s="122" t="str">
        <f t="shared" si="20"/>
        <v/>
      </c>
      <c r="BQ25" s="36" t="str">
        <f t="shared" si="41"/>
        <v/>
      </c>
      <c r="BR25" s="61" t="str">
        <f t="shared" si="42"/>
        <v/>
      </c>
      <c r="BS25" s="34"/>
      <c r="BT25" s="25" t="str">
        <f t="shared" si="43"/>
        <v/>
      </c>
      <c r="BU25" s="25" t="str">
        <f t="shared" si="44"/>
        <v/>
      </c>
      <c r="BV25" s="25" t="str">
        <f t="shared" si="45"/>
        <v/>
      </c>
      <c r="BW25" s="25" t="str">
        <f t="shared" si="46"/>
        <v/>
      </c>
      <c r="BX25" s="25" t="str">
        <f t="shared" si="47"/>
        <v/>
      </c>
      <c r="BY25" s="25" t="str">
        <f t="shared" si="48"/>
        <v/>
      </c>
      <c r="BZ25" s="25" t="str">
        <f t="shared" si="49"/>
        <v/>
      </c>
      <c r="CA25" s="25" t="str">
        <f t="shared" si="50"/>
        <v/>
      </c>
      <c r="CB25" s="25" t="str">
        <f t="shared" si="51"/>
        <v/>
      </c>
      <c r="CC25" s="25" t="str">
        <f t="shared" si="52"/>
        <v/>
      </c>
      <c r="CI25" s="1"/>
    </row>
    <row r="26" spans="2:87" x14ac:dyDescent="0.2">
      <c r="P26" s="12"/>
      <c r="V26" s="12"/>
      <c r="AB26" s="12"/>
      <c r="AH26" s="12"/>
      <c r="AN26" s="12"/>
      <c r="AT26" s="12"/>
      <c r="AZ26" s="12"/>
      <c r="BF26" s="12"/>
      <c r="BL26" s="12"/>
      <c r="BR26" s="12"/>
      <c r="BS26" s="1"/>
      <c r="BT26" s="1"/>
      <c r="BU26" s="1"/>
      <c r="BV26" s="1"/>
    </row>
    <row r="27" spans="2:87" x14ac:dyDescent="0.2">
      <c r="P27" s="12"/>
      <c r="V27" s="12"/>
      <c r="AB27" s="12"/>
      <c r="AH27" s="12"/>
      <c r="AN27" s="12"/>
      <c r="AT27" s="12"/>
      <c r="AZ27" s="12"/>
      <c r="BF27" s="12"/>
      <c r="BL27" s="12"/>
      <c r="BR27" s="12"/>
      <c r="BS27" s="1"/>
      <c r="BT27" s="1"/>
      <c r="BU27" s="1"/>
      <c r="BV27" s="1"/>
    </row>
    <row r="28" spans="2:87" ht="15" thickBot="1" x14ac:dyDescent="0.25">
      <c r="P28" s="12"/>
      <c r="V28" s="12"/>
      <c r="AB28" s="12"/>
      <c r="AH28" s="12"/>
      <c r="AN28" s="12"/>
      <c r="AT28" s="12"/>
      <c r="AZ28" s="12"/>
      <c r="BF28" s="12"/>
      <c r="BL28" s="12"/>
      <c r="BR28" s="12"/>
      <c r="BS28" s="1"/>
      <c r="BT28" s="1"/>
      <c r="BU28" s="1"/>
      <c r="BV28" s="1"/>
    </row>
    <row r="29" spans="2:87" ht="27" thickBot="1" x14ac:dyDescent="0.45">
      <c r="B29" s="63" t="s">
        <v>34</v>
      </c>
      <c r="F29" s="167" t="s">
        <v>73</v>
      </c>
      <c r="G29" s="168"/>
      <c r="H29" s="168"/>
      <c r="I29" s="168"/>
      <c r="J29" s="169"/>
      <c r="K29" s="163" t="str">
        <f>+K4</f>
        <v>Shampoo solido</v>
      </c>
      <c r="L29" s="164"/>
      <c r="M29" s="152"/>
      <c r="N29" s="153" t="s">
        <v>76</v>
      </c>
      <c r="O29" s="152"/>
      <c r="P29" s="154">
        <f>+SUM(P31:P38)</f>
        <v>31.25</v>
      </c>
      <c r="Q29" s="163" t="str">
        <f>+Q4</f>
        <v>Producto 2</v>
      </c>
      <c r="R29" s="164"/>
      <c r="S29" s="152"/>
      <c r="T29" s="153" t="s">
        <v>76</v>
      </c>
      <c r="U29" s="152"/>
      <c r="V29" s="154">
        <f>+SUM(V31:V38)</f>
        <v>0</v>
      </c>
      <c r="W29" s="163" t="str">
        <f>+W4</f>
        <v>Producto 3</v>
      </c>
      <c r="X29" s="164"/>
      <c r="Y29" s="152"/>
      <c r="Z29" s="153" t="s">
        <v>76</v>
      </c>
      <c r="AA29" s="152"/>
      <c r="AB29" s="154">
        <f>+SUM(AB31:AB38)</f>
        <v>0</v>
      </c>
      <c r="AC29" s="163" t="str">
        <f>+AC4</f>
        <v>Producto 4</v>
      </c>
      <c r="AD29" s="164"/>
      <c r="AE29" s="152"/>
      <c r="AF29" s="153" t="s">
        <v>76</v>
      </c>
      <c r="AG29" s="152"/>
      <c r="AH29" s="154">
        <f>+SUM(AH31:AH38)</f>
        <v>0</v>
      </c>
      <c r="AI29" s="163" t="str">
        <f>+AI4</f>
        <v>Producto 5</v>
      </c>
      <c r="AJ29" s="164"/>
      <c r="AK29" s="152"/>
      <c r="AL29" s="153" t="s">
        <v>76</v>
      </c>
      <c r="AM29" s="152"/>
      <c r="AN29" s="154">
        <f>+SUM(AN31:AN38)</f>
        <v>0</v>
      </c>
      <c r="AO29" s="163" t="str">
        <f>+AO4</f>
        <v>Producto 6</v>
      </c>
      <c r="AP29" s="164"/>
      <c r="AQ29" s="152"/>
      <c r="AR29" s="153" t="s">
        <v>76</v>
      </c>
      <c r="AS29" s="152"/>
      <c r="AT29" s="154">
        <f>+SUM(AT31:AT38)</f>
        <v>0</v>
      </c>
      <c r="AU29" s="163" t="str">
        <f>+AU4</f>
        <v>Producto 7</v>
      </c>
      <c r="AV29" s="164"/>
      <c r="AW29" s="152"/>
      <c r="AX29" s="153" t="s">
        <v>76</v>
      </c>
      <c r="AY29" s="152"/>
      <c r="AZ29" s="154">
        <f>+SUM(AZ31:AZ38)</f>
        <v>0</v>
      </c>
      <c r="BA29" s="163" t="str">
        <f>+BA4</f>
        <v>Producto 8</v>
      </c>
      <c r="BB29" s="164"/>
      <c r="BC29" s="152"/>
      <c r="BD29" s="153" t="s">
        <v>76</v>
      </c>
      <c r="BE29" s="152"/>
      <c r="BF29" s="154">
        <f>+SUM(BF31:BF38)</f>
        <v>0</v>
      </c>
      <c r="BG29" s="163" t="str">
        <f>+BG4</f>
        <v>Producto 9</v>
      </c>
      <c r="BH29" s="164"/>
      <c r="BI29" s="152"/>
      <c r="BJ29" s="153" t="s">
        <v>76</v>
      </c>
      <c r="BK29" s="152"/>
      <c r="BL29" s="154">
        <f>+SUM(BL31:BL38)</f>
        <v>0</v>
      </c>
      <c r="BM29" s="163">
        <f>+BM4</f>
        <v>0</v>
      </c>
      <c r="BN29" s="164"/>
      <c r="BO29" s="152"/>
      <c r="BP29" s="153" t="s">
        <v>76</v>
      </c>
      <c r="BQ29" s="152"/>
      <c r="BR29" s="154">
        <f>+SUM(BR31:BR38)</f>
        <v>0</v>
      </c>
      <c r="BS29" s="1"/>
      <c r="BT29" s="1"/>
      <c r="BU29" s="1"/>
      <c r="BV29" s="1"/>
    </row>
    <row r="30" spans="2:87" ht="45.75" thickBot="1" x14ac:dyDescent="0.3">
      <c r="B30" s="54" t="s">
        <v>33</v>
      </c>
      <c r="C30" s="55" t="s">
        <v>3</v>
      </c>
      <c r="D30" s="55" t="s">
        <v>35</v>
      </c>
      <c r="E30" s="56" t="s">
        <v>36</v>
      </c>
      <c r="F30" s="54" t="s">
        <v>3</v>
      </c>
      <c r="G30" s="55" t="s">
        <v>68</v>
      </c>
      <c r="H30" s="55" t="s">
        <v>43</v>
      </c>
      <c r="I30" s="55" t="s">
        <v>70</v>
      </c>
      <c r="J30" s="56" t="s">
        <v>67</v>
      </c>
      <c r="K30" s="54" t="s">
        <v>71</v>
      </c>
      <c r="L30" s="55" t="s">
        <v>48</v>
      </c>
      <c r="M30" s="55" t="s">
        <v>43</v>
      </c>
      <c r="N30" s="55" t="s">
        <v>72</v>
      </c>
      <c r="O30" s="57" t="s">
        <v>6</v>
      </c>
      <c r="P30" s="56" t="s">
        <v>5</v>
      </c>
      <c r="Q30" s="54" t="s">
        <v>71</v>
      </c>
      <c r="R30" s="55" t="s">
        <v>48</v>
      </c>
      <c r="S30" s="55" t="s">
        <v>43</v>
      </c>
      <c r="T30" s="55" t="s">
        <v>72</v>
      </c>
      <c r="U30" s="57" t="s">
        <v>6</v>
      </c>
      <c r="V30" s="56" t="s">
        <v>5</v>
      </c>
      <c r="W30" s="54" t="s">
        <v>71</v>
      </c>
      <c r="X30" s="55" t="s">
        <v>48</v>
      </c>
      <c r="Y30" s="55" t="s">
        <v>43</v>
      </c>
      <c r="Z30" s="55" t="s">
        <v>72</v>
      </c>
      <c r="AA30" s="57" t="s">
        <v>6</v>
      </c>
      <c r="AB30" s="56" t="s">
        <v>5</v>
      </c>
      <c r="AC30" s="54" t="s">
        <v>71</v>
      </c>
      <c r="AD30" s="55" t="s">
        <v>48</v>
      </c>
      <c r="AE30" s="55" t="s">
        <v>43</v>
      </c>
      <c r="AF30" s="55" t="s">
        <v>72</v>
      </c>
      <c r="AG30" s="57" t="s">
        <v>6</v>
      </c>
      <c r="AH30" s="56" t="s">
        <v>5</v>
      </c>
      <c r="AI30" s="54" t="s">
        <v>71</v>
      </c>
      <c r="AJ30" s="55" t="s">
        <v>48</v>
      </c>
      <c r="AK30" s="55" t="s">
        <v>43</v>
      </c>
      <c r="AL30" s="55" t="s">
        <v>72</v>
      </c>
      <c r="AM30" s="57" t="s">
        <v>6</v>
      </c>
      <c r="AN30" s="56" t="s">
        <v>5</v>
      </c>
      <c r="AO30" s="54" t="s">
        <v>71</v>
      </c>
      <c r="AP30" s="55" t="s">
        <v>48</v>
      </c>
      <c r="AQ30" s="55" t="s">
        <v>43</v>
      </c>
      <c r="AR30" s="55" t="s">
        <v>72</v>
      </c>
      <c r="AS30" s="57" t="s">
        <v>6</v>
      </c>
      <c r="AT30" s="56" t="s">
        <v>5</v>
      </c>
      <c r="AU30" s="54" t="s">
        <v>71</v>
      </c>
      <c r="AV30" s="55" t="s">
        <v>48</v>
      </c>
      <c r="AW30" s="55" t="s">
        <v>43</v>
      </c>
      <c r="AX30" s="55" t="s">
        <v>72</v>
      </c>
      <c r="AY30" s="57" t="s">
        <v>6</v>
      </c>
      <c r="AZ30" s="56" t="s">
        <v>5</v>
      </c>
      <c r="BA30" s="54" t="s">
        <v>71</v>
      </c>
      <c r="BB30" s="55" t="s">
        <v>48</v>
      </c>
      <c r="BC30" s="55" t="s">
        <v>43</v>
      </c>
      <c r="BD30" s="55" t="s">
        <v>72</v>
      </c>
      <c r="BE30" s="57" t="s">
        <v>6</v>
      </c>
      <c r="BF30" s="56" t="s">
        <v>5</v>
      </c>
      <c r="BG30" s="54" t="s">
        <v>71</v>
      </c>
      <c r="BH30" s="55" t="s">
        <v>48</v>
      </c>
      <c r="BI30" s="55" t="s">
        <v>43</v>
      </c>
      <c r="BJ30" s="55" t="s">
        <v>72</v>
      </c>
      <c r="BK30" s="57" t="s">
        <v>6</v>
      </c>
      <c r="BL30" s="56" t="s">
        <v>5</v>
      </c>
      <c r="BM30" s="54" t="s">
        <v>71</v>
      </c>
      <c r="BN30" s="55" t="s">
        <v>48</v>
      </c>
      <c r="BO30" s="55" t="s">
        <v>43</v>
      </c>
      <c r="BP30" s="55" t="s">
        <v>72</v>
      </c>
      <c r="BQ30" s="57" t="s">
        <v>6</v>
      </c>
      <c r="BR30" s="56" t="s">
        <v>5</v>
      </c>
      <c r="BS30" s="1"/>
      <c r="BT30" s="1"/>
      <c r="BU30" s="1"/>
    </row>
    <row r="31" spans="2:87" x14ac:dyDescent="0.2">
      <c r="B31" s="115" t="s">
        <v>37</v>
      </c>
      <c r="C31" s="99" t="s">
        <v>62</v>
      </c>
      <c r="D31" s="112">
        <v>160</v>
      </c>
      <c r="E31" s="109">
        <v>30000</v>
      </c>
      <c r="F31" s="127" t="s">
        <v>62</v>
      </c>
      <c r="G31" s="101">
        <v>1</v>
      </c>
      <c r="H31" s="105"/>
      <c r="I31" s="101">
        <v>1</v>
      </c>
      <c r="J31" s="51">
        <f>IF(I31="","",+E31/D31*I31)</f>
        <v>187.5</v>
      </c>
      <c r="K31" s="127" t="s">
        <v>62</v>
      </c>
      <c r="L31" s="149">
        <v>0.16666666666666666</v>
      </c>
      <c r="M31" s="124"/>
      <c r="N31" s="101">
        <v>1</v>
      </c>
      <c r="O31" s="27"/>
      <c r="P31" s="39">
        <f>IF(N31="","",+$E31/$D31*L31)</f>
        <v>31.25</v>
      </c>
      <c r="Q31" s="127" t="s">
        <v>62</v>
      </c>
      <c r="R31" s="101"/>
      <c r="S31" s="124"/>
      <c r="T31" s="135">
        <v>1</v>
      </c>
      <c r="U31" s="27"/>
      <c r="V31" s="39">
        <f>IF(T31="","",+$E31/$D31*R31)</f>
        <v>0</v>
      </c>
      <c r="W31" s="127" t="s">
        <v>62</v>
      </c>
      <c r="X31" s="101"/>
      <c r="Y31" s="124"/>
      <c r="Z31" s="135">
        <v>1</v>
      </c>
      <c r="AA31" s="27"/>
      <c r="AB31" s="39">
        <f>IF(Z31="","",+$E31/$D31*X31)</f>
        <v>0</v>
      </c>
      <c r="AC31" s="127" t="s">
        <v>62</v>
      </c>
      <c r="AD31" s="101"/>
      <c r="AE31" s="124"/>
      <c r="AF31" s="135">
        <v>1</v>
      </c>
      <c r="AG31" s="27"/>
      <c r="AH31" s="39">
        <f>IF(AF31="","",+$E31/$D31*AD31)</f>
        <v>0</v>
      </c>
      <c r="AI31" s="127" t="s">
        <v>62</v>
      </c>
      <c r="AJ31" s="101"/>
      <c r="AK31" s="124"/>
      <c r="AL31" s="135">
        <v>1</v>
      </c>
      <c r="AM31" s="27"/>
      <c r="AN31" s="39">
        <f>IF(AL31="","",+$E31/$D31*AJ31)</f>
        <v>0</v>
      </c>
      <c r="AO31" s="127" t="s">
        <v>62</v>
      </c>
      <c r="AP31" s="101"/>
      <c r="AQ31" s="124"/>
      <c r="AR31" s="135">
        <v>1</v>
      </c>
      <c r="AS31" s="27"/>
      <c r="AT31" s="39">
        <f>IF(AR31="","",+$E31/$D31*AP31)</f>
        <v>0</v>
      </c>
      <c r="AU31" s="127" t="s">
        <v>62</v>
      </c>
      <c r="AV31" s="101"/>
      <c r="AW31" s="124"/>
      <c r="AX31" s="135">
        <v>1</v>
      </c>
      <c r="AY31" s="27"/>
      <c r="AZ31" s="39">
        <f>IF(AX31="","",+$E31/$D31*AV31)</f>
        <v>0</v>
      </c>
      <c r="BA31" s="127" t="s">
        <v>62</v>
      </c>
      <c r="BB31" s="101"/>
      <c r="BC31" s="124"/>
      <c r="BD31" s="135">
        <v>1</v>
      </c>
      <c r="BE31" s="27"/>
      <c r="BF31" s="39">
        <f>IF(BD31="","",+$E31/$D31*BB31)</f>
        <v>0</v>
      </c>
      <c r="BG31" s="127" t="s">
        <v>62</v>
      </c>
      <c r="BH31" s="101"/>
      <c r="BI31" s="124"/>
      <c r="BJ31" s="135">
        <v>1</v>
      </c>
      <c r="BK31" s="27"/>
      <c r="BL31" s="39">
        <f>IF(BJ31="","",+$E31/$D31*BH31)</f>
        <v>0</v>
      </c>
      <c r="BM31" s="127" t="s">
        <v>62</v>
      </c>
      <c r="BN31" s="101"/>
      <c r="BO31" s="124"/>
      <c r="BP31" s="135">
        <v>1</v>
      </c>
      <c r="BQ31" s="27"/>
      <c r="BR31" s="39">
        <f>IF(BP31="","",+$E31/$D31*BN31)</f>
        <v>0</v>
      </c>
      <c r="BS31" s="1"/>
      <c r="BT31" s="25" t="str">
        <f t="shared" ref="BT31:BT37" si="90">+IF(AND(P31&lt;&gt;"",L31&lt;&gt;"",L31&lt;&gt;0)=TRUE,L31&amp;" "&amp;K31&amp;" de "&amp;$B31&amp;" tiene un costo de $ "&amp;P31,"")</f>
        <v>0,166666666666667 Horas trabajadas de Sueldo emprendedor tiene un costo de $ 31,25</v>
      </c>
      <c r="BU31" s="25" t="str">
        <f t="shared" ref="BU31:BU37" si="91">+IF(AND(V31&lt;&gt;"",R31&lt;&gt;"",R31&lt;&gt;0)=TRUE,R31&amp;" "&amp;Q31&amp;" de "&amp;$B31&amp;" tiene un costo de $ "&amp;V31,"")</f>
        <v/>
      </c>
      <c r="BV31" s="25" t="str">
        <f t="shared" ref="BV31:BV37" si="92">+IF(AND(AB31&lt;&gt;"",X31&lt;&gt;"",X31&lt;&gt;0)=TRUE,X31&amp;" "&amp;W31&amp;" de "&amp;$B31&amp;" tiene un costo de $ "&amp;AB31,"")</f>
        <v/>
      </c>
      <c r="BW31" s="25" t="str">
        <f t="shared" ref="BW31:BW37" si="93">+IF(AND(AH31&lt;&gt;"",AD31&lt;&gt;"",AD31&lt;&gt;0)=TRUE,AD31&amp;" "&amp;AC31&amp;" de "&amp;$B31&amp;" tiene un costo de $ "&amp;AH31,"")</f>
        <v/>
      </c>
      <c r="BX31" s="25" t="str">
        <f t="shared" ref="BX31:BX37" si="94">+IF(AND(AN31&lt;&gt;"",AJ31&lt;&gt;"",AJ31&lt;&gt;0)=TRUE,AJ31&amp;" "&amp;AI31&amp;" de "&amp;$B31&amp;" tiene un costo de $ "&amp;AN31,"")</f>
        <v/>
      </c>
      <c r="BY31" s="25" t="str">
        <f t="shared" ref="BY31:BY37" si="95">+IF(AND(AT31&lt;&gt;"",AP31&lt;&gt;"",AP31&lt;&gt;0)=TRUE,AP31&amp;" "&amp;AO31&amp;" de "&amp;$B31&amp;" tiene un costo de $ "&amp;AT31,"")</f>
        <v/>
      </c>
      <c r="BZ31" s="25" t="str">
        <f t="shared" ref="BZ31:BZ37" si="96">+IF(AND(AZ31&lt;&gt;"",AV31&lt;&gt;"",AV31&lt;&gt;0)=TRUE,AV31&amp;" "&amp;AU31&amp;" de "&amp;$B31&amp;" tiene un costo de $ "&amp;AZ31,"")</f>
        <v/>
      </c>
      <c r="CA31" s="25" t="str">
        <f t="shared" ref="CA31:CA37" si="97">+IF(AND(BF31&lt;&gt;"",BB31&lt;&gt;"",BB31&lt;&gt;0)=TRUE,BB31&amp;" "&amp;BA31&amp;" de "&amp;$B31&amp;" tiene un costo de $ "&amp;BF31,"")</f>
        <v/>
      </c>
      <c r="CB31" s="25" t="str">
        <f t="shared" ref="CB31:CB37" si="98">+IF(AND(BL31&lt;&gt;"",BH31&lt;&gt;"",BH31&lt;&gt;0)=TRUE,BH31&amp;" "&amp;BG31&amp;" de "&amp;$B31&amp;" tiene un costo de $ "&amp;BL31,"")</f>
        <v/>
      </c>
      <c r="CC31" s="25" t="str">
        <f t="shared" ref="CC31:CC37" si="99">+IF(AND(BR31&lt;&gt;"",BR31&lt;&gt;"",BR31&lt;&gt;0)=TRUE,BN31&amp;" "&amp;BM31&amp;" de "&amp;$B31&amp;" tiene un costo de $ "&amp;BR31,"")</f>
        <v/>
      </c>
    </row>
    <row r="32" spans="2:87" x14ac:dyDescent="0.2">
      <c r="B32" s="115" t="s">
        <v>151</v>
      </c>
      <c r="C32" s="99" t="s">
        <v>62</v>
      </c>
      <c r="D32" s="112">
        <v>160</v>
      </c>
      <c r="E32" s="109">
        <v>30000</v>
      </c>
      <c r="F32" s="128" t="s">
        <v>62</v>
      </c>
      <c r="G32" s="107">
        <v>1</v>
      </c>
      <c r="H32" s="111"/>
      <c r="I32" s="107">
        <v>1</v>
      </c>
      <c r="J32" s="52">
        <f t="shared" ref="J32:J37" si="100">IF(I32="","",+E32/D32*I32)</f>
        <v>187.5</v>
      </c>
      <c r="K32" s="128" t="s">
        <v>62</v>
      </c>
      <c r="L32" s="107">
        <v>0</v>
      </c>
      <c r="M32" s="125"/>
      <c r="N32" s="107">
        <v>1</v>
      </c>
      <c r="O32" s="29"/>
      <c r="P32" s="40">
        <f t="shared" ref="P32:P37" si="101">IF(N32="","",+$E32/$D32*L32)</f>
        <v>0</v>
      </c>
      <c r="Q32" s="128" t="s">
        <v>62</v>
      </c>
      <c r="R32" s="107"/>
      <c r="S32" s="125"/>
      <c r="T32" s="112">
        <v>1</v>
      </c>
      <c r="U32" s="29"/>
      <c r="V32" s="40">
        <f t="shared" ref="V32:V37" si="102">IF(T32="","",+$E32/$D32*R32)</f>
        <v>0</v>
      </c>
      <c r="W32" s="128" t="s">
        <v>62</v>
      </c>
      <c r="X32" s="107"/>
      <c r="Y32" s="125"/>
      <c r="Z32" s="112">
        <v>1</v>
      </c>
      <c r="AA32" s="29"/>
      <c r="AB32" s="40">
        <f t="shared" ref="AB32:AB37" si="103">IF(Z32="","",+$E32/$D32*X32)</f>
        <v>0</v>
      </c>
      <c r="AC32" s="128" t="s">
        <v>62</v>
      </c>
      <c r="AD32" s="107"/>
      <c r="AE32" s="125"/>
      <c r="AF32" s="112">
        <v>1</v>
      </c>
      <c r="AG32" s="29"/>
      <c r="AH32" s="40">
        <f t="shared" ref="AH32:AH37" si="104">IF(AF32="","",+$E32/$D32*AD32)</f>
        <v>0</v>
      </c>
      <c r="AI32" s="128" t="s">
        <v>62</v>
      </c>
      <c r="AJ32" s="107"/>
      <c r="AK32" s="125"/>
      <c r="AL32" s="112">
        <v>1</v>
      </c>
      <c r="AM32" s="29"/>
      <c r="AN32" s="40">
        <f t="shared" ref="AN32:AN37" si="105">IF(AL32="","",+$E32/$D32*AJ32)</f>
        <v>0</v>
      </c>
      <c r="AO32" s="128" t="s">
        <v>62</v>
      </c>
      <c r="AP32" s="107"/>
      <c r="AQ32" s="125"/>
      <c r="AR32" s="112">
        <v>1</v>
      </c>
      <c r="AS32" s="29"/>
      <c r="AT32" s="40">
        <f t="shared" ref="AT32:AT37" si="106">IF(AR32="","",+$E32/$D32*AP32)</f>
        <v>0</v>
      </c>
      <c r="AU32" s="128" t="s">
        <v>62</v>
      </c>
      <c r="AV32" s="107"/>
      <c r="AW32" s="125"/>
      <c r="AX32" s="112">
        <v>1</v>
      </c>
      <c r="AY32" s="29"/>
      <c r="AZ32" s="40">
        <f t="shared" ref="AZ32:AZ37" si="107">IF(AX32="","",+$E32/$D32*AV32)</f>
        <v>0</v>
      </c>
      <c r="BA32" s="128" t="s">
        <v>62</v>
      </c>
      <c r="BB32" s="107"/>
      <c r="BC32" s="125"/>
      <c r="BD32" s="112">
        <v>1</v>
      </c>
      <c r="BE32" s="29"/>
      <c r="BF32" s="40">
        <f t="shared" ref="BF32:BF37" si="108">IF(BD32="","",+$E32/$D32*BB32)</f>
        <v>0</v>
      </c>
      <c r="BG32" s="128" t="s">
        <v>62</v>
      </c>
      <c r="BH32" s="107"/>
      <c r="BI32" s="125"/>
      <c r="BJ32" s="112">
        <v>1</v>
      </c>
      <c r="BK32" s="29"/>
      <c r="BL32" s="40">
        <f t="shared" ref="BL32:BL37" si="109">IF(BJ32="","",+$E32/$D32*BH32)</f>
        <v>0</v>
      </c>
      <c r="BM32" s="128" t="s">
        <v>62</v>
      </c>
      <c r="BN32" s="107"/>
      <c r="BO32" s="125"/>
      <c r="BP32" s="112">
        <v>1</v>
      </c>
      <c r="BQ32" s="29"/>
      <c r="BR32" s="40">
        <f t="shared" ref="BR32:BR37" si="110">IF(BP32="","",+$E32/$D32*BN32)</f>
        <v>0</v>
      </c>
      <c r="BS32" s="1"/>
      <c r="BT32" s="25" t="str">
        <f t="shared" si="90"/>
        <v/>
      </c>
      <c r="BU32" s="25" t="str">
        <f t="shared" si="91"/>
        <v/>
      </c>
      <c r="BV32" s="25" t="str">
        <f t="shared" si="92"/>
        <v/>
      </c>
      <c r="BW32" s="25" t="str">
        <f t="shared" si="93"/>
        <v/>
      </c>
      <c r="BX32" s="25" t="str">
        <f t="shared" si="94"/>
        <v/>
      </c>
      <c r="BY32" s="25" t="str">
        <f t="shared" si="95"/>
        <v/>
      </c>
      <c r="BZ32" s="25" t="str">
        <f t="shared" si="96"/>
        <v/>
      </c>
      <c r="CA32" s="25" t="str">
        <f t="shared" si="97"/>
        <v/>
      </c>
      <c r="CB32" s="25" t="str">
        <f t="shared" si="98"/>
        <v/>
      </c>
      <c r="CC32" s="25" t="str">
        <f t="shared" si="99"/>
        <v/>
      </c>
    </row>
    <row r="33" spans="2:81" x14ac:dyDescent="0.2">
      <c r="B33" s="115"/>
      <c r="C33" s="112"/>
      <c r="D33" s="112"/>
      <c r="E33" s="109"/>
      <c r="F33" s="129"/>
      <c r="G33" s="107"/>
      <c r="H33" s="130"/>
      <c r="I33" s="107"/>
      <c r="J33" s="58" t="str">
        <f t="shared" si="100"/>
        <v/>
      </c>
      <c r="K33" s="129"/>
      <c r="L33" s="107"/>
      <c r="M33" s="125"/>
      <c r="N33" s="107"/>
      <c r="O33" s="29"/>
      <c r="P33" s="40" t="str">
        <f t="shared" si="101"/>
        <v/>
      </c>
      <c r="Q33" s="129"/>
      <c r="R33" s="107"/>
      <c r="S33" s="125"/>
      <c r="T33" s="112"/>
      <c r="U33" s="29"/>
      <c r="V33" s="40" t="str">
        <f t="shared" si="102"/>
        <v/>
      </c>
      <c r="W33" s="129"/>
      <c r="X33" s="107"/>
      <c r="Y33" s="125"/>
      <c r="Z33" s="112"/>
      <c r="AA33" s="29"/>
      <c r="AB33" s="40" t="str">
        <f t="shared" si="103"/>
        <v/>
      </c>
      <c r="AC33" s="129"/>
      <c r="AD33" s="107"/>
      <c r="AE33" s="125"/>
      <c r="AF33" s="112"/>
      <c r="AG33" s="29"/>
      <c r="AH33" s="40" t="str">
        <f t="shared" si="104"/>
        <v/>
      </c>
      <c r="AI33" s="129"/>
      <c r="AJ33" s="107"/>
      <c r="AK33" s="125"/>
      <c r="AL33" s="112"/>
      <c r="AM33" s="29"/>
      <c r="AN33" s="40" t="str">
        <f t="shared" si="105"/>
        <v/>
      </c>
      <c r="AO33" s="129"/>
      <c r="AP33" s="107"/>
      <c r="AQ33" s="125"/>
      <c r="AR33" s="112"/>
      <c r="AS33" s="29"/>
      <c r="AT33" s="40" t="str">
        <f t="shared" si="106"/>
        <v/>
      </c>
      <c r="AU33" s="129"/>
      <c r="AV33" s="107"/>
      <c r="AW33" s="125"/>
      <c r="AX33" s="112"/>
      <c r="AY33" s="29"/>
      <c r="AZ33" s="40" t="str">
        <f t="shared" si="107"/>
        <v/>
      </c>
      <c r="BA33" s="129"/>
      <c r="BB33" s="107"/>
      <c r="BC33" s="125"/>
      <c r="BD33" s="112"/>
      <c r="BE33" s="29"/>
      <c r="BF33" s="40" t="str">
        <f t="shared" si="108"/>
        <v/>
      </c>
      <c r="BG33" s="129"/>
      <c r="BH33" s="107"/>
      <c r="BI33" s="125"/>
      <c r="BJ33" s="112"/>
      <c r="BK33" s="29"/>
      <c r="BL33" s="40" t="str">
        <f t="shared" si="109"/>
        <v/>
      </c>
      <c r="BM33" s="129"/>
      <c r="BN33" s="107"/>
      <c r="BO33" s="125"/>
      <c r="BP33" s="112"/>
      <c r="BQ33" s="29"/>
      <c r="BR33" s="40" t="str">
        <f t="shared" si="110"/>
        <v/>
      </c>
      <c r="BS33" s="1"/>
      <c r="BT33" s="25" t="str">
        <f t="shared" si="90"/>
        <v/>
      </c>
      <c r="BU33" s="25" t="str">
        <f t="shared" si="91"/>
        <v/>
      </c>
      <c r="BV33" s="25" t="str">
        <f t="shared" si="92"/>
        <v/>
      </c>
      <c r="BW33" s="25" t="str">
        <f t="shared" si="93"/>
        <v/>
      </c>
      <c r="BX33" s="25" t="str">
        <f t="shared" si="94"/>
        <v/>
      </c>
      <c r="BY33" s="25" t="str">
        <f t="shared" si="95"/>
        <v/>
      </c>
      <c r="BZ33" s="25" t="str">
        <f t="shared" si="96"/>
        <v/>
      </c>
      <c r="CA33" s="25" t="str">
        <f t="shared" si="97"/>
        <v/>
      </c>
      <c r="CB33" s="25" t="str">
        <f t="shared" si="98"/>
        <v/>
      </c>
      <c r="CC33" s="25" t="str">
        <f t="shared" si="99"/>
        <v/>
      </c>
    </row>
    <row r="34" spans="2:81" x14ac:dyDescent="0.2">
      <c r="B34" s="115"/>
      <c r="C34" s="112"/>
      <c r="D34" s="112"/>
      <c r="E34" s="109"/>
      <c r="F34" s="129"/>
      <c r="G34" s="108"/>
      <c r="H34" s="130"/>
      <c r="I34" s="108"/>
      <c r="J34" s="58" t="str">
        <f t="shared" si="100"/>
        <v/>
      </c>
      <c r="K34" s="129"/>
      <c r="L34" s="107"/>
      <c r="M34" s="125"/>
      <c r="N34" s="107"/>
      <c r="O34" s="29"/>
      <c r="P34" s="40" t="str">
        <f t="shared" si="101"/>
        <v/>
      </c>
      <c r="Q34" s="129"/>
      <c r="R34" s="107"/>
      <c r="S34" s="125"/>
      <c r="T34" s="112"/>
      <c r="U34" s="29"/>
      <c r="V34" s="40" t="str">
        <f t="shared" si="102"/>
        <v/>
      </c>
      <c r="W34" s="129"/>
      <c r="X34" s="107"/>
      <c r="Y34" s="125"/>
      <c r="Z34" s="112"/>
      <c r="AA34" s="29"/>
      <c r="AB34" s="40" t="str">
        <f t="shared" si="103"/>
        <v/>
      </c>
      <c r="AC34" s="129"/>
      <c r="AD34" s="107"/>
      <c r="AE34" s="125"/>
      <c r="AF34" s="112"/>
      <c r="AG34" s="29"/>
      <c r="AH34" s="40" t="str">
        <f t="shared" si="104"/>
        <v/>
      </c>
      <c r="AI34" s="129"/>
      <c r="AJ34" s="107"/>
      <c r="AK34" s="125"/>
      <c r="AL34" s="112"/>
      <c r="AM34" s="29"/>
      <c r="AN34" s="40" t="str">
        <f t="shared" si="105"/>
        <v/>
      </c>
      <c r="AO34" s="129"/>
      <c r="AP34" s="107"/>
      <c r="AQ34" s="125"/>
      <c r="AR34" s="112"/>
      <c r="AS34" s="29"/>
      <c r="AT34" s="40" t="str">
        <f t="shared" si="106"/>
        <v/>
      </c>
      <c r="AU34" s="129"/>
      <c r="AV34" s="107"/>
      <c r="AW34" s="125"/>
      <c r="AX34" s="112"/>
      <c r="AY34" s="29"/>
      <c r="AZ34" s="40" t="str">
        <f t="shared" si="107"/>
        <v/>
      </c>
      <c r="BA34" s="129"/>
      <c r="BB34" s="107"/>
      <c r="BC34" s="125"/>
      <c r="BD34" s="112"/>
      <c r="BE34" s="29"/>
      <c r="BF34" s="40" t="str">
        <f t="shared" si="108"/>
        <v/>
      </c>
      <c r="BG34" s="129"/>
      <c r="BH34" s="107"/>
      <c r="BI34" s="125"/>
      <c r="BJ34" s="112"/>
      <c r="BK34" s="29"/>
      <c r="BL34" s="40" t="str">
        <f t="shared" si="109"/>
        <v/>
      </c>
      <c r="BM34" s="129"/>
      <c r="BN34" s="107"/>
      <c r="BO34" s="125"/>
      <c r="BP34" s="112"/>
      <c r="BQ34" s="29"/>
      <c r="BR34" s="40" t="str">
        <f t="shared" si="110"/>
        <v/>
      </c>
      <c r="BS34" s="1"/>
      <c r="BT34" s="25" t="str">
        <f t="shared" si="90"/>
        <v/>
      </c>
      <c r="BU34" s="25" t="str">
        <f t="shared" si="91"/>
        <v/>
      </c>
      <c r="BV34" s="25" t="str">
        <f t="shared" si="92"/>
        <v/>
      </c>
      <c r="BW34" s="25" t="str">
        <f t="shared" si="93"/>
        <v/>
      </c>
      <c r="BX34" s="25" t="str">
        <f t="shared" si="94"/>
        <v/>
      </c>
      <c r="BY34" s="25" t="str">
        <f t="shared" si="95"/>
        <v/>
      </c>
      <c r="BZ34" s="25" t="str">
        <f t="shared" si="96"/>
        <v/>
      </c>
      <c r="CA34" s="25" t="str">
        <f t="shared" si="97"/>
        <v/>
      </c>
      <c r="CB34" s="25" t="str">
        <f t="shared" si="98"/>
        <v/>
      </c>
      <c r="CC34" s="25" t="str">
        <f t="shared" si="99"/>
        <v/>
      </c>
    </row>
    <row r="35" spans="2:81" x14ac:dyDescent="0.2">
      <c r="B35" s="115"/>
      <c r="C35" s="112"/>
      <c r="D35" s="112"/>
      <c r="E35" s="109"/>
      <c r="F35" s="129"/>
      <c r="G35" s="108"/>
      <c r="H35" s="130"/>
      <c r="I35" s="108"/>
      <c r="J35" s="58" t="str">
        <f t="shared" si="100"/>
        <v/>
      </c>
      <c r="K35" s="129"/>
      <c r="L35" s="107"/>
      <c r="M35" s="125"/>
      <c r="N35" s="107"/>
      <c r="O35" s="29"/>
      <c r="P35" s="40" t="str">
        <f t="shared" si="101"/>
        <v/>
      </c>
      <c r="Q35" s="129"/>
      <c r="R35" s="107"/>
      <c r="S35" s="125"/>
      <c r="T35" s="112"/>
      <c r="U35" s="29"/>
      <c r="V35" s="40" t="str">
        <f t="shared" si="102"/>
        <v/>
      </c>
      <c r="W35" s="129"/>
      <c r="X35" s="107"/>
      <c r="Y35" s="125"/>
      <c r="Z35" s="112"/>
      <c r="AA35" s="29"/>
      <c r="AB35" s="40" t="str">
        <f t="shared" si="103"/>
        <v/>
      </c>
      <c r="AC35" s="129"/>
      <c r="AD35" s="107"/>
      <c r="AE35" s="125"/>
      <c r="AF35" s="112"/>
      <c r="AG35" s="29"/>
      <c r="AH35" s="40" t="str">
        <f t="shared" si="104"/>
        <v/>
      </c>
      <c r="AI35" s="129"/>
      <c r="AJ35" s="107"/>
      <c r="AK35" s="125"/>
      <c r="AL35" s="112"/>
      <c r="AM35" s="29"/>
      <c r="AN35" s="40" t="str">
        <f t="shared" si="105"/>
        <v/>
      </c>
      <c r="AO35" s="129"/>
      <c r="AP35" s="107"/>
      <c r="AQ35" s="125"/>
      <c r="AR35" s="112"/>
      <c r="AS35" s="29"/>
      <c r="AT35" s="40" t="str">
        <f t="shared" si="106"/>
        <v/>
      </c>
      <c r="AU35" s="129"/>
      <c r="AV35" s="107"/>
      <c r="AW35" s="125"/>
      <c r="AX35" s="112"/>
      <c r="AY35" s="29"/>
      <c r="AZ35" s="40" t="str">
        <f t="shared" si="107"/>
        <v/>
      </c>
      <c r="BA35" s="129"/>
      <c r="BB35" s="107"/>
      <c r="BC35" s="125"/>
      <c r="BD35" s="112"/>
      <c r="BE35" s="29"/>
      <c r="BF35" s="40" t="str">
        <f t="shared" si="108"/>
        <v/>
      </c>
      <c r="BG35" s="129"/>
      <c r="BH35" s="107"/>
      <c r="BI35" s="125"/>
      <c r="BJ35" s="112"/>
      <c r="BK35" s="29"/>
      <c r="BL35" s="40" t="str">
        <f t="shared" si="109"/>
        <v/>
      </c>
      <c r="BM35" s="129"/>
      <c r="BN35" s="107"/>
      <c r="BO35" s="125"/>
      <c r="BP35" s="112"/>
      <c r="BQ35" s="29"/>
      <c r="BR35" s="40" t="str">
        <f t="shared" si="110"/>
        <v/>
      </c>
      <c r="BS35" s="7"/>
      <c r="BT35" s="25" t="str">
        <f t="shared" si="90"/>
        <v/>
      </c>
      <c r="BU35" s="25" t="str">
        <f t="shared" si="91"/>
        <v/>
      </c>
      <c r="BV35" s="25" t="str">
        <f t="shared" si="92"/>
        <v/>
      </c>
      <c r="BW35" s="25" t="str">
        <f t="shared" si="93"/>
        <v/>
      </c>
      <c r="BX35" s="25" t="str">
        <f t="shared" si="94"/>
        <v/>
      </c>
      <c r="BY35" s="25" t="str">
        <f t="shared" si="95"/>
        <v/>
      </c>
      <c r="BZ35" s="25" t="str">
        <f t="shared" si="96"/>
        <v/>
      </c>
      <c r="CA35" s="25" t="str">
        <f t="shared" si="97"/>
        <v/>
      </c>
      <c r="CB35" s="25" t="str">
        <f t="shared" si="98"/>
        <v/>
      </c>
      <c r="CC35" s="25" t="str">
        <f t="shared" si="99"/>
        <v/>
      </c>
    </row>
    <row r="36" spans="2:81" x14ac:dyDescent="0.2">
      <c r="B36" s="115"/>
      <c r="C36" s="112"/>
      <c r="D36" s="112"/>
      <c r="E36" s="109"/>
      <c r="F36" s="129"/>
      <c r="G36" s="108"/>
      <c r="H36" s="130"/>
      <c r="I36" s="108"/>
      <c r="J36" s="58" t="str">
        <f t="shared" si="100"/>
        <v/>
      </c>
      <c r="K36" s="129"/>
      <c r="L36" s="107"/>
      <c r="M36" s="125"/>
      <c r="N36" s="107"/>
      <c r="O36" s="33"/>
      <c r="P36" s="40" t="str">
        <f t="shared" si="101"/>
        <v/>
      </c>
      <c r="Q36" s="129"/>
      <c r="R36" s="107"/>
      <c r="S36" s="125"/>
      <c r="T36" s="107"/>
      <c r="U36" s="33"/>
      <c r="V36" s="40" t="str">
        <f t="shared" si="102"/>
        <v/>
      </c>
      <c r="W36" s="129"/>
      <c r="X36" s="107"/>
      <c r="Y36" s="125"/>
      <c r="Z36" s="107"/>
      <c r="AA36" s="33"/>
      <c r="AB36" s="40" t="str">
        <f t="shared" si="103"/>
        <v/>
      </c>
      <c r="AC36" s="129"/>
      <c r="AD36" s="107"/>
      <c r="AE36" s="125"/>
      <c r="AF36" s="107"/>
      <c r="AG36" s="33"/>
      <c r="AH36" s="40" t="str">
        <f t="shared" si="104"/>
        <v/>
      </c>
      <c r="AI36" s="129"/>
      <c r="AJ36" s="107"/>
      <c r="AK36" s="125"/>
      <c r="AL36" s="107"/>
      <c r="AM36" s="33"/>
      <c r="AN36" s="40" t="str">
        <f t="shared" si="105"/>
        <v/>
      </c>
      <c r="AO36" s="129"/>
      <c r="AP36" s="107"/>
      <c r="AQ36" s="125"/>
      <c r="AR36" s="107"/>
      <c r="AS36" s="33"/>
      <c r="AT36" s="40" t="str">
        <f t="shared" si="106"/>
        <v/>
      </c>
      <c r="AU36" s="129"/>
      <c r="AV36" s="107"/>
      <c r="AW36" s="125"/>
      <c r="AX36" s="107"/>
      <c r="AY36" s="33"/>
      <c r="AZ36" s="40" t="str">
        <f t="shared" si="107"/>
        <v/>
      </c>
      <c r="BA36" s="129"/>
      <c r="BB36" s="107"/>
      <c r="BC36" s="125"/>
      <c r="BD36" s="107"/>
      <c r="BE36" s="33"/>
      <c r="BF36" s="40" t="str">
        <f t="shared" si="108"/>
        <v/>
      </c>
      <c r="BG36" s="129"/>
      <c r="BH36" s="107"/>
      <c r="BI36" s="125"/>
      <c r="BJ36" s="107"/>
      <c r="BK36" s="33"/>
      <c r="BL36" s="40" t="str">
        <f t="shared" si="109"/>
        <v/>
      </c>
      <c r="BM36" s="129"/>
      <c r="BN36" s="107"/>
      <c r="BO36" s="125"/>
      <c r="BP36" s="107"/>
      <c r="BQ36" s="33"/>
      <c r="BR36" s="40" t="str">
        <f t="shared" si="110"/>
        <v/>
      </c>
      <c r="BS36" s="7"/>
      <c r="BT36" s="25" t="str">
        <f t="shared" si="90"/>
        <v/>
      </c>
      <c r="BU36" s="25" t="str">
        <f t="shared" si="91"/>
        <v/>
      </c>
      <c r="BV36" s="25" t="str">
        <f t="shared" si="92"/>
        <v/>
      </c>
      <c r="BW36" s="25" t="str">
        <f t="shared" si="93"/>
        <v/>
      </c>
      <c r="BX36" s="25" t="str">
        <f t="shared" si="94"/>
        <v/>
      </c>
      <c r="BY36" s="25" t="str">
        <f t="shared" si="95"/>
        <v/>
      </c>
      <c r="BZ36" s="25" t="str">
        <f t="shared" si="96"/>
        <v/>
      </c>
      <c r="CA36" s="25" t="str">
        <f t="shared" si="97"/>
        <v/>
      </c>
      <c r="CB36" s="25" t="str">
        <f t="shared" si="98"/>
        <v/>
      </c>
      <c r="CC36" s="25" t="str">
        <f t="shared" si="99"/>
        <v/>
      </c>
    </row>
    <row r="37" spans="2:81" ht="15" thickBot="1" x14ac:dyDescent="0.25">
      <c r="B37" s="117"/>
      <c r="C37" s="118"/>
      <c r="D37" s="118"/>
      <c r="E37" s="148"/>
      <c r="F37" s="131"/>
      <c r="G37" s="119"/>
      <c r="H37" s="132"/>
      <c r="I37" s="119"/>
      <c r="J37" s="62" t="str">
        <f t="shared" si="100"/>
        <v/>
      </c>
      <c r="K37" s="131"/>
      <c r="L37" s="133"/>
      <c r="M37" s="134"/>
      <c r="N37" s="133"/>
      <c r="O37" s="38"/>
      <c r="P37" s="41" t="str">
        <f t="shared" si="101"/>
        <v/>
      </c>
      <c r="Q37" s="131"/>
      <c r="R37" s="133"/>
      <c r="S37" s="134"/>
      <c r="T37" s="133"/>
      <c r="U37" s="38"/>
      <c r="V37" s="41" t="str">
        <f t="shared" si="102"/>
        <v/>
      </c>
      <c r="W37" s="131"/>
      <c r="X37" s="133"/>
      <c r="Y37" s="134"/>
      <c r="Z37" s="133"/>
      <c r="AA37" s="38"/>
      <c r="AB37" s="41" t="str">
        <f t="shared" si="103"/>
        <v/>
      </c>
      <c r="AC37" s="131"/>
      <c r="AD37" s="133"/>
      <c r="AE37" s="134"/>
      <c r="AF37" s="133"/>
      <c r="AG37" s="38"/>
      <c r="AH37" s="41" t="str">
        <f t="shared" si="104"/>
        <v/>
      </c>
      <c r="AI37" s="131"/>
      <c r="AJ37" s="133"/>
      <c r="AK37" s="134"/>
      <c r="AL37" s="133"/>
      <c r="AM37" s="38"/>
      <c r="AN37" s="41" t="str">
        <f t="shared" si="105"/>
        <v/>
      </c>
      <c r="AO37" s="131"/>
      <c r="AP37" s="133"/>
      <c r="AQ37" s="134"/>
      <c r="AR37" s="133"/>
      <c r="AS37" s="38"/>
      <c r="AT37" s="41" t="str">
        <f t="shared" si="106"/>
        <v/>
      </c>
      <c r="AU37" s="131"/>
      <c r="AV37" s="133"/>
      <c r="AW37" s="134"/>
      <c r="AX37" s="133"/>
      <c r="AY37" s="38"/>
      <c r="AZ37" s="41" t="str">
        <f t="shared" si="107"/>
        <v/>
      </c>
      <c r="BA37" s="131"/>
      <c r="BB37" s="133"/>
      <c r="BC37" s="134"/>
      <c r="BD37" s="133"/>
      <c r="BE37" s="38"/>
      <c r="BF37" s="41" t="str">
        <f t="shared" si="108"/>
        <v/>
      </c>
      <c r="BG37" s="131"/>
      <c r="BH37" s="133"/>
      <c r="BI37" s="134"/>
      <c r="BJ37" s="133"/>
      <c r="BK37" s="38"/>
      <c r="BL37" s="41" t="str">
        <f t="shared" si="109"/>
        <v/>
      </c>
      <c r="BM37" s="131"/>
      <c r="BN37" s="133"/>
      <c r="BO37" s="134"/>
      <c r="BP37" s="133"/>
      <c r="BQ37" s="38"/>
      <c r="BR37" s="41" t="str">
        <f t="shared" si="110"/>
        <v/>
      </c>
      <c r="BS37" s="3"/>
      <c r="BT37" s="25" t="str">
        <f t="shared" si="90"/>
        <v/>
      </c>
      <c r="BU37" s="25" t="str">
        <f t="shared" si="91"/>
        <v/>
      </c>
      <c r="BV37" s="25" t="str">
        <f t="shared" si="92"/>
        <v/>
      </c>
      <c r="BW37" s="25" t="str">
        <f t="shared" si="93"/>
        <v/>
      </c>
      <c r="BX37" s="25" t="str">
        <f t="shared" si="94"/>
        <v/>
      </c>
      <c r="BY37" s="25" t="str">
        <f t="shared" si="95"/>
        <v/>
      </c>
      <c r="BZ37" s="25" t="str">
        <f t="shared" si="96"/>
        <v/>
      </c>
      <c r="CA37" s="25" t="str">
        <f t="shared" si="97"/>
        <v/>
      </c>
      <c r="CB37" s="25" t="str">
        <f t="shared" si="98"/>
        <v/>
      </c>
      <c r="CC37" s="25" t="str">
        <f t="shared" si="99"/>
        <v/>
      </c>
    </row>
    <row r="38" spans="2:81" x14ac:dyDescent="0.2">
      <c r="B38" s="33"/>
      <c r="C38" s="33"/>
      <c r="D38" s="33"/>
      <c r="E38" s="42"/>
      <c r="F38" s="31"/>
      <c r="G38" s="31"/>
      <c r="H38" s="31"/>
      <c r="I38" s="31"/>
      <c r="J38" s="31"/>
      <c r="K38" s="31"/>
      <c r="L38" s="29"/>
      <c r="M38" s="29"/>
      <c r="N38" s="29"/>
      <c r="O38" s="33"/>
      <c r="P38" s="43"/>
      <c r="Q38" s="31"/>
      <c r="R38" s="29"/>
      <c r="S38" s="29"/>
      <c r="T38" s="29"/>
      <c r="U38" s="33"/>
      <c r="V38" s="43"/>
      <c r="W38" s="31"/>
      <c r="X38" s="29"/>
      <c r="Y38" s="29"/>
      <c r="Z38" s="29"/>
      <c r="AA38" s="33"/>
      <c r="AB38" s="43"/>
      <c r="AC38" s="31"/>
      <c r="AD38" s="29"/>
      <c r="AE38" s="29"/>
      <c r="AF38" s="29"/>
      <c r="AG38" s="33"/>
      <c r="AH38" s="43"/>
      <c r="AI38" s="31"/>
      <c r="AJ38" s="29"/>
      <c r="AK38" s="29"/>
      <c r="AL38" s="29"/>
      <c r="AM38" s="33"/>
      <c r="AN38" s="43"/>
      <c r="AO38" s="31"/>
      <c r="AP38" s="29"/>
      <c r="AQ38" s="29"/>
      <c r="AR38" s="29"/>
      <c r="AS38" s="33"/>
      <c r="AT38" s="43"/>
      <c r="AU38" s="31"/>
      <c r="AV38" s="29"/>
      <c r="AW38" s="29"/>
      <c r="AX38" s="29"/>
      <c r="AY38" s="33"/>
      <c r="AZ38" s="43"/>
      <c r="BA38" s="31"/>
      <c r="BB38" s="29"/>
      <c r="BC38" s="29"/>
      <c r="BD38" s="29"/>
      <c r="BE38" s="33"/>
      <c r="BF38" s="43"/>
      <c r="BG38" s="31"/>
      <c r="BH38" s="29"/>
      <c r="BI38" s="29"/>
      <c r="BJ38" s="29"/>
      <c r="BK38" s="33"/>
      <c r="BL38" s="43"/>
      <c r="BM38" s="31"/>
      <c r="BN38" s="29"/>
      <c r="BO38" s="29"/>
      <c r="BP38" s="29"/>
      <c r="BQ38" s="33"/>
      <c r="BR38" s="43"/>
      <c r="BS38" s="3"/>
      <c r="BT38" s="3"/>
      <c r="BU38" s="3"/>
      <c r="BV38" s="6"/>
    </row>
    <row r="39" spans="2:81" x14ac:dyDescent="0.2">
      <c r="B39" s="3"/>
      <c r="C39" s="3"/>
      <c r="D39" s="3"/>
    </row>
    <row r="40" spans="2:81" x14ac:dyDescent="0.2">
      <c r="E40"/>
    </row>
    <row r="41" spans="2:81" x14ac:dyDescent="0.2">
      <c r="E41"/>
    </row>
    <row r="42" spans="2:81" x14ac:dyDescent="0.2">
      <c r="E42"/>
    </row>
    <row r="43" spans="2:81" x14ac:dyDescent="0.2">
      <c r="E43"/>
    </row>
    <row r="44" spans="2:81" x14ac:dyDescent="0.2">
      <c r="E44"/>
    </row>
    <row r="45" spans="2:81" x14ac:dyDescent="0.2">
      <c r="E45"/>
    </row>
    <row r="46" spans="2:81" x14ac:dyDescent="0.2">
      <c r="E46"/>
    </row>
    <row r="47" spans="2:81" x14ac:dyDescent="0.2">
      <c r="E47"/>
    </row>
    <row r="48" spans="2:81" x14ac:dyDescent="0.2">
      <c r="E48"/>
    </row>
    <row r="49" spans="5:75" x14ac:dyDescent="0.2">
      <c r="E49"/>
    </row>
    <row r="50" spans="5:75" x14ac:dyDescent="0.2">
      <c r="E50"/>
    </row>
    <row r="51" spans="5:75" x14ac:dyDescent="0.2">
      <c r="E51"/>
    </row>
    <row r="52" spans="5:75" x14ac:dyDescent="0.2">
      <c r="E52"/>
      <c r="BU52" s="1"/>
      <c r="BW52"/>
    </row>
    <row r="53" spans="5:75" x14ac:dyDescent="0.2">
      <c r="E53"/>
      <c r="BU53" s="1"/>
      <c r="BW53"/>
    </row>
    <row r="54" spans="5:75" x14ac:dyDescent="0.2">
      <c r="E54"/>
      <c r="F54"/>
      <c r="G54"/>
      <c r="H54"/>
      <c r="I54"/>
      <c r="J54"/>
      <c r="K54"/>
      <c r="O54" s="3"/>
      <c r="P54" s="11"/>
      <c r="Q54"/>
      <c r="V54"/>
      <c r="W54"/>
      <c r="AA54" s="3"/>
      <c r="AB54" s="11"/>
      <c r="AC54"/>
      <c r="AH54"/>
      <c r="AI54"/>
      <c r="AM54" s="3"/>
      <c r="AN54" s="11"/>
      <c r="AO54"/>
      <c r="AT54"/>
      <c r="AU54"/>
      <c r="AY54" s="3"/>
      <c r="AZ54" s="11"/>
      <c r="BA54"/>
      <c r="BF54"/>
      <c r="BG54"/>
      <c r="BK54" s="3"/>
      <c r="BL54" s="11"/>
      <c r="BM54"/>
      <c r="BR54"/>
      <c r="BU54" s="1"/>
      <c r="BW54"/>
    </row>
    <row r="55" spans="5:75" x14ac:dyDescent="0.2">
      <c r="E55"/>
      <c r="F55"/>
      <c r="G55"/>
      <c r="H55"/>
      <c r="I55"/>
      <c r="J55"/>
      <c r="K55"/>
      <c r="O55" s="3"/>
      <c r="P55" s="11"/>
      <c r="Q55"/>
      <c r="U55" t="s">
        <v>10</v>
      </c>
      <c r="W55"/>
      <c r="AA55" s="3"/>
      <c r="AB55" s="11"/>
      <c r="AC55"/>
      <c r="AG55" t="s">
        <v>10</v>
      </c>
      <c r="AI55"/>
      <c r="AM55" s="3"/>
      <c r="AN55" s="11"/>
      <c r="AO55"/>
      <c r="AS55" t="s">
        <v>10</v>
      </c>
      <c r="AU55"/>
      <c r="AY55" s="3"/>
      <c r="AZ55" s="11"/>
      <c r="BA55"/>
      <c r="BE55" t="s">
        <v>10</v>
      </c>
      <c r="BG55"/>
      <c r="BK55" s="3"/>
      <c r="BL55" s="11"/>
      <c r="BM55"/>
      <c r="BQ55" t="s">
        <v>10</v>
      </c>
      <c r="BT55" s="2">
        <f>+BS55+1</f>
        <v>1</v>
      </c>
      <c r="BU55" s="2">
        <f>+BS55+90</f>
        <v>90</v>
      </c>
      <c r="BW55"/>
    </row>
    <row r="56" spans="5:75" x14ac:dyDescent="0.2">
      <c r="E56"/>
      <c r="F56" s="2"/>
      <c r="G56" s="2"/>
      <c r="H56" s="2"/>
      <c r="I56" s="2"/>
      <c r="J56" s="2"/>
      <c r="K56" s="2"/>
      <c r="O56" s="3"/>
      <c r="P56" s="11"/>
      <c r="Q56" s="2"/>
      <c r="W56" s="2"/>
      <c r="AA56" s="3"/>
      <c r="AB56" s="11"/>
      <c r="AC56" s="2"/>
      <c r="AI56" s="2"/>
      <c r="AM56" s="3"/>
      <c r="AN56" s="11"/>
      <c r="AO56" s="2"/>
      <c r="AU56" s="2"/>
      <c r="AY56" s="3"/>
      <c r="AZ56" s="11"/>
      <c r="BA56" s="2"/>
      <c r="BG56" s="2"/>
      <c r="BK56" s="3"/>
      <c r="BL56" s="11"/>
      <c r="BM56" s="2"/>
      <c r="BW56"/>
    </row>
    <row r="57" spans="5:75" x14ac:dyDescent="0.2">
      <c r="E57"/>
      <c r="F57"/>
      <c r="G57"/>
      <c r="H57"/>
      <c r="I57"/>
      <c r="J57"/>
      <c r="K57"/>
      <c r="O57" s="3"/>
      <c r="P57" s="11"/>
      <c r="Q57"/>
      <c r="U57" s="3" t="s">
        <v>11</v>
      </c>
      <c r="W57"/>
      <c r="AA57" s="3"/>
      <c r="AB57" s="11"/>
      <c r="AC57"/>
      <c r="AG57" s="3" t="s">
        <v>11</v>
      </c>
      <c r="AI57"/>
      <c r="AM57" s="3"/>
      <c r="AN57" s="11"/>
      <c r="AO57"/>
      <c r="AS57" s="3" t="s">
        <v>11</v>
      </c>
      <c r="AU57"/>
      <c r="AY57" s="3"/>
      <c r="AZ57" s="11"/>
      <c r="BA57"/>
      <c r="BE57" s="3" t="s">
        <v>11</v>
      </c>
      <c r="BG57"/>
      <c r="BK57" s="3"/>
      <c r="BL57" s="11"/>
      <c r="BM57"/>
      <c r="BQ57" s="3" t="s">
        <v>11</v>
      </c>
      <c r="BT57" s="4">
        <f>+Resumen!$H$30*BT55</f>
        <v>797.71199999999999</v>
      </c>
      <c r="BU57" s="4">
        <f>+Resumen!$H$30*BU55</f>
        <v>71794.080000000002</v>
      </c>
      <c r="BV57" s="3"/>
      <c r="BW57"/>
    </row>
    <row r="58" spans="5:75" x14ac:dyDescent="0.2">
      <c r="E58"/>
      <c r="F58"/>
      <c r="G58"/>
      <c r="H58"/>
      <c r="I58"/>
      <c r="J58"/>
      <c r="K58"/>
      <c r="O58" s="3"/>
      <c r="P58" s="11"/>
      <c r="Q58"/>
      <c r="U58" s="3" t="s">
        <v>12</v>
      </c>
      <c r="W58"/>
      <c r="AA58" s="3"/>
      <c r="AB58" s="11"/>
      <c r="AC58"/>
      <c r="AG58" s="3" t="s">
        <v>12</v>
      </c>
      <c r="AI58"/>
      <c r="AM58" s="3"/>
      <c r="AN58" s="11"/>
      <c r="AO58"/>
      <c r="AS58" s="3" t="s">
        <v>12</v>
      </c>
      <c r="AU58"/>
      <c r="AY58" s="3"/>
      <c r="AZ58" s="11"/>
      <c r="BA58"/>
      <c r="BE58" s="3" t="s">
        <v>12</v>
      </c>
      <c r="BG58"/>
      <c r="BK58" s="3"/>
      <c r="BL58" s="11"/>
      <c r="BM58"/>
      <c r="BQ58" s="3" t="s">
        <v>12</v>
      </c>
      <c r="BT58" s="4">
        <f>+Resumen!$H$23*BT55</f>
        <v>332.38</v>
      </c>
      <c r="BU58" s="4">
        <f>+Resumen!$H$23*BU55</f>
        <v>29914.2</v>
      </c>
      <c r="BW58"/>
    </row>
    <row r="59" spans="5:75" x14ac:dyDescent="0.2">
      <c r="E59"/>
      <c r="F59"/>
      <c r="G59"/>
      <c r="H59"/>
      <c r="I59"/>
      <c r="J59"/>
      <c r="K59"/>
      <c r="O59" s="3"/>
      <c r="P59" s="11"/>
      <c r="Q59"/>
      <c r="U59" s="3" t="s">
        <v>13</v>
      </c>
      <c r="W59"/>
      <c r="AA59" s="3"/>
      <c r="AB59" s="11"/>
      <c r="AC59"/>
      <c r="AG59" s="3" t="s">
        <v>13</v>
      </c>
      <c r="AI59"/>
      <c r="AM59" s="3"/>
      <c r="AN59" s="11"/>
      <c r="AO59"/>
      <c r="AS59" s="3" t="s">
        <v>13</v>
      </c>
      <c r="AU59"/>
      <c r="AY59" s="3"/>
      <c r="AZ59" s="11"/>
      <c r="BA59"/>
      <c r="BE59" s="3" t="s">
        <v>13</v>
      </c>
      <c r="BG59"/>
      <c r="BK59" s="3"/>
      <c r="BL59" s="11"/>
      <c r="BM59"/>
      <c r="BQ59" s="3" t="s">
        <v>13</v>
      </c>
      <c r="BT59" s="9" t="e">
        <f>+#REF!</f>
        <v>#REF!</v>
      </c>
      <c r="BU59" s="9" t="e">
        <f>+#REF!</f>
        <v>#REF!</v>
      </c>
      <c r="BW59"/>
    </row>
    <row r="60" spans="5:75" x14ac:dyDescent="0.2">
      <c r="E60"/>
      <c r="F60"/>
      <c r="G60"/>
      <c r="H60"/>
      <c r="I60"/>
      <c r="J60"/>
      <c r="K60"/>
      <c r="O60" s="3"/>
      <c r="P60" s="11"/>
      <c r="Q60"/>
      <c r="U60" s="3" t="s">
        <v>14</v>
      </c>
      <c r="W60"/>
      <c r="AA60" s="3"/>
      <c r="AB60" s="11"/>
      <c r="AC60"/>
      <c r="AG60" s="3" t="s">
        <v>14</v>
      </c>
      <c r="AI60"/>
      <c r="AM60" s="3"/>
      <c r="AN60" s="11"/>
      <c r="AO60"/>
      <c r="AS60" s="3" t="s">
        <v>14</v>
      </c>
      <c r="AU60"/>
      <c r="AY60" s="3"/>
      <c r="AZ60" s="11"/>
      <c r="BA60"/>
      <c r="BE60" s="3" t="s">
        <v>14</v>
      </c>
      <c r="BG60"/>
      <c r="BK60" s="3"/>
      <c r="BL60" s="11"/>
      <c r="BM60"/>
      <c r="BQ60" s="3" t="s">
        <v>14</v>
      </c>
      <c r="BT60" s="4" t="e">
        <f>+BT57-BT58-BT59</f>
        <v>#REF!</v>
      </c>
      <c r="BU60" s="4" t="e">
        <f>+BU57-BU58-BU59</f>
        <v>#REF!</v>
      </c>
      <c r="BV60" s="2"/>
      <c r="BW60" s="2"/>
    </row>
    <row r="61" spans="5:75" x14ac:dyDescent="0.2">
      <c r="E61"/>
      <c r="F61"/>
      <c r="G61"/>
      <c r="H61"/>
      <c r="I61"/>
      <c r="J61"/>
      <c r="K61"/>
      <c r="O61" s="3"/>
      <c r="P61" s="11"/>
      <c r="Q61"/>
      <c r="W61"/>
      <c r="AA61" s="3"/>
      <c r="AB61" s="11"/>
      <c r="AC61"/>
      <c r="AI61"/>
      <c r="AM61" s="3"/>
      <c r="AN61" s="11"/>
      <c r="AO61"/>
      <c r="AU61"/>
      <c r="AY61" s="3"/>
      <c r="AZ61" s="11"/>
      <c r="BA61"/>
      <c r="BG61"/>
      <c r="BK61" s="3"/>
      <c r="BL61" s="11"/>
      <c r="BM61"/>
      <c r="BW61"/>
    </row>
    <row r="62" spans="5:75" x14ac:dyDescent="0.2">
      <c r="E62"/>
      <c r="F62"/>
      <c r="G62"/>
      <c r="H62"/>
      <c r="I62"/>
      <c r="J62"/>
      <c r="K62"/>
      <c r="O62" s="3"/>
      <c r="P62" s="11"/>
      <c r="Q62"/>
      <c r="U62" t="s">
        <v>24</v>
      </c>
      <c r="W62"/>
      <c r="AA62" s="3"/>
      <c r="AB62" s="11"/>
      <c r="AC62"/>
      <c r="AG62" t="s">
        <v>24</v>
      </c>
      <c r="AI62"/>
      <c r="AM62" s="3"/>
      <c r="AN62" s="11"/>
      <c r="AO62"/>
      <c r="AS62" t="s">
        <v>24</v>
      </c>
      <c r="AU62"/>
      <c r="AY62" s="3"/>
      <c r="AZ62" s="11"/>
      <c r="BA62"/>
      <c r="BE62" t="s">
        <v>24</v>
      </c>
      <c r="BG62"/>
      <c r="BK62" s="3"/>
      <c r="BL62" s="11"/>
      <c r="BM62"/>
      <c r="BQ62" t="s">
        <v>24</v>
      </c>
      <c r="BT62" s="2">
        <f>+BT55-BS55</f>
        <v>1</v>
      </c>
      <c r="BU62" s="2">
        <f>+BU55-BS55</f>
        <v>90</v>
      </c>
      <c r="BW62"/>
    </row>
    <row r="63" spans="5:75" x14ac:dyDescent="0.2">
      <c r="E63"/>
      <c r="F63"/>
      <c r="G63"/>
      <c r="H63"/>
      <c r="I63"/>
      <c r="J63"/>
      <c r="K63"/>
      <c r="O63" s="3"/>
      <c r="P63" s="11"/>
      <c r="Q63"/>
      <c r="U63" s="3" t="s">
        <v>14</v>
      </c>
      <c r="W63"/>
      <c r="AA63" s="3"/>
      <c r="AB63" s="11"/>
      <c r="AC63"/>
      <c r="AG63" s="3" t="s">
        <v>14</v>
      </c>
      <c r="AI63"/>
      <c r="AM63" s="3"/>
      <c r="AN63" s="11"/>
      <c r="AO63"/>
      <c r="AS63" s="3" t="s">
        <v>14</v>
      </c>
      <c r="AU63"/>
      <c r="AY63" s="3"/>
      <c r="AZ63" s="11"/>
      <c r="BA63"/>
      <c r="BE63" s="3" t="s">
        <v>14</v>
      </c>
      <c r="BG63"/>
      <c r="BK63" s="3"/>
      <c r="BL63" s="11"/>
      <c r="BM63"/>
      <c r="BQ63" s="3" t="s">
        <v>14</v>
      </c>
      <c r="BS63" s="3"/>
      <c r="BT63" s="5">
        <f>+BT62*Resumen!H36</f>
        <v>465.33199999999999</v>
      </c>
      <c r="BU63" s="5">
        <f>+BU62*Resumen!H36</f>
        <v>41879.879999999997</v>
      </c>
      <c r="BW63"/>
    </row>
    <row r="64" spans="5:75" x14ac:dyDescent="0.2">
      <c r="E64"/>
      <c r="F64"/>
      <c r="G64"/>
      <c r="H64"/>
      <c r="I64"/>
      <c r="J64"/>
      <c r="K64"/>
      <c r="O64" s="3"/>
      <c r="P64" s="11"/>
      <c r="Q64"/>
      <c r="U64" s="3" t="s">
        <v>14</v>
      </c>
      <c r="W64"/>
      <c r="AA64" s="3"/>
      <c r="AB64" s="11"/>
      <c r="AC64"/>
      <c r="AG64" s="3" t="s">
        <v>14</v>
      </c>
      <c r="AI64"/>
      <c r="AM64" s="3"/>
      <c r="AN64" s="11"/>
      <c r="AO64"/>
      <c r="AS64" s="3" t="s">
        <v>14</v>
      </c>
      <c r="AU64"/>
      <c r="AY64" s="3"/>
      <c r="AZ64" s="11"/>
      <c r="BA64"/>
      <c r="BE64" s="3" t="s">
        <v>14</v>
      </c>
      <c r="BG64"/>
      <c r="BK64" s="3"/>
      <c r="BL64" s="11"/>
      <c r="BM64"/>
      <c r="BQ64" s="3" t="s">
        <v>14</v>
      </c>
      <c r="BS64" s="3"/>
      <c r="BT64" s="5">
        <f>+BT63*Resumen!H37</f>
        <v>0</v>
      </c>
      <c r="BU64" s="5">
        <f>+BU63*Resumen!H37</f>
        <v>0</v>
      </c>
      <c r="BW64"/>
    </row>
    <row r="65" spans="5:75" x14ac:dyDescent="0.2">
      <c r="E65"/>
      <c r="F65"/>
      <c r="G65"/>
      <c r="H65"/>
      <c r="I65"/>
      <c r="J65"/>
      <c r="K65"/>
      <c r="O65" s="3"/>
      <c r="P65" s="11"/>
      <c r="Q65"/>
      <c r="U65" s="3" t="s">
        <v>14</v>
      </c>
      <c r="W65"/>
      <c r="AA65" s="3"/>
      <c r="AB65" s="11"/>
      <c r="AC65"/>
      <c r="AG65" s="3" t="s">
        <v>14</v>
      </c>
      <c r="AI65"/>
      <c r="AM65" s="3"/>
      <c r="AN65" s="11"/>
      <c r="AO65"/>
      <c r="AS65" s="3" t="s">
        <v>14</v>
      </c>
      <c r="AU65"/>
      <c r="AY65" s="3"/>
      <c r="AZ65" s="11"/>
      <c r="BA65"/>
      <c r="BE65" s="3" t="s">
        <v>14</v>
      </c>
      <c r="BG65"/>
      <c r="BK65" s="3"/>
      <c r="BL65" s="11"/>
      <c r="BM65"/>
      <c r="BQ65" s="3" t="s">
        <v>14</v>
      </c>
      <c r="BS65" s="3"/>
      <c r="BT65" s="5">
        <f>+BT64*Resumen!H38</f>
        <v>0</v>
      </c>
      <c r="BU65" s="5">
        <f>+BU64*Resumen!H38</f>
        <v>0</v>
      </c>
      <c r="BW65"/>
    </row>
    <row r="66" spans="5:75" ht="14.25" customHeight="1" x14ac:dyDescent="0.2">
      <c r="E66"/>
      <c r="F66"/>
      <c r="G66"/>
      <c r="H66"/>
      <c r="I66"/>
      <c r="J66"/>
      <c r="K66"/>
      <c r="O66" s="3"/>
      <c r="P66" s="11"/>
      <c r="Q66"/>
      <c r="U66" s="3" t="s">
        <v>14</v>
      </c>
      <c r="W66"/>
      <c r="AA66" s="3"/>
      <c r="AB66" s="11"/>
      <c r="AC66"/>
      <c r="AG66" s="3" t="s">
        <v>14</v>
      </c>
      <c r="AI66"/>
      <c r="AM66" s="3"/>
      <c r="AN66" s="11"/>
      <c r="AO66"/>
      <c r="AS66" s="3" t="s">
        <v>14</v>
      </c>
      <c r="AU66"/>
      <c r="AY66" s="3"/>
      <c r="AZ66" s="11"/>
      <c r="BA66"/>
      <c r="BE66" s="3" t="s">
        <v>14</v>
      </c>
      <c r="BG66"/>
      <c r="BK66" s="3"/>
      <c r="BL66" s="11"/>
      <c r="BM66"/>
      <c r="BQ66" s="3" t="s">
        <v>14</v>
      </c>
      <c r="BS66" s="3"/>
      <c r="BT66" s="5">
        <f>+BT65*Resumen!H43</f>
        <v>0</v>
      </c>
      <c r="BU66" s="5">
        <f>+BU65*Resumen!H43</f>
        <v>0</v>
      </c>
      <c r="BW66"/>
    </row>
    <row r="67" spans="5:75" x14ac:dyDescent="0.2">
      <c r="E67"/>
      <c r="F67"/>
      <c r="G67"/>
      <c r="H67"/>
      <c r="I67"/>
      <c r="J67"/>
      <c r="K67"/>
      <c r="O67" s="3"/>
      <c r="P67" s="11"/>
      <c r="Q67"/>
      <c r="U67" s="3" t="s">
        <v>14</v>
      </c>
      <c r="W67"/>
      <c r="AA67" s="3"/>
      <c r="AB67" s="11"/>
      <c r="AC67"/>
      <c r="AG67" s="3" t="s">
        <v>14</v>
      </c>
      <c r="AI67"/>
      <c r="AM67" s="3"/>
      <c r="AN67" s="11"/>
      <c r="AO67"/>
      <c r="AS67" s="3" t="s">
        <v>14</v>
      </c>
      <c r="AU67"/>
      <c r="AY67" s="3"/>
      <c r="AZ67" s="11"/>
      <c r="BA67"/>
      <c r="BE67" s="3" t="s">
        <v>14</v>
      </c>
      <c r="BG67"/>
      <c r="BK67" s="3"/>
      <c r="BL67" s="11"/>
      <c r="BM67"/>
      <c r="BQ67" s="3" t="s">
        <v>14</v>
      </c>
      <c r="BS67" s="3"/>
      <c r="BT67" s="5">
        <f>+BT66*Resumen!H46</f>
        <v>0</v>
      </c>
      <c r="BU67" s="5">
        <f>+BU66*Resumen!H46</f>
        <v>0</v>
      </c>
      <c r="BW67"/>
    </row>
    <row r="68" spans="5:75" x14ac:dyDescent="0.2">
      <c r="O68" s="3"/>
      <c r="P68" s="11"/>
      <c r="Q68"/>
      <c r="U68" s="3" t="s">
        <v>14</v>
      </c>
      <c r="AA68" s="3"/>
      <c r="AB68" s="11"/>
      <c r="AC68"/>
      <c r="AG68" s="3" t="s">
        <v>14</v>
      </c>
      <c r="AM68" s="3"/>
      <c r="AN68" s="11"/>
      <c r="AO68"/>
      <c r="AS68" s="3" t="s">
        <v>14</v>
      </c>
      <c r="AY68" s="3"/>
      <c r="AZ68" s="11"/>
      <c r="BA68"/>
      <c r="BE68" s="3" t="s">
        <v>14</v>
      </c>
      <c r="BK68" s="3"/>
      <c r="BL68" s="11"/>
      <c r="BM68"/>
      <c r="BQ68" s="3" t="s">
        <v>14</v>
      </c>
      <c r="BS68" s="3"/>
      <c r="BT68" s="5" t="e">
        <f>+BT67*Resumen!#REF!</f>
        <v>#REF!</v>
      </c>
      <c r="BU68" s="5" t="e">
        <f>+BU67*Resumen!#REF!</f>
        <v>#REF!</v>
      </c>
      <c r="BW68"/>
    </row>
    <row r="69" spans="5:75" x14ac:dyDescent="0.2">
      <c r="O69" s="3"/>
      <c r="P69" s="11"/>
      <c r="Q69"/>
      <c r="U69" s="3" t="s">
        <v>14</v>
      </c>
      <c r="AA69" s="3"/>
      <c r="AB69" s="11"/>
      <c r="AC69"/>
      <c r="AG69" s="3" t="s">
        <v>14</v>
      </c>
      <c r="AM69" s="3"/>
      <c r="AN69" s="11"/>
      <c r="AO69"/>
      <c r="AS69" s="3" t="s">
        <v>14</v>
      </c>
      <c r="AY69" s="3"/>
      <c r="AZ69" s="11"/>
      <c r="BA69"/>
      <c r="BE69" s="3" t="s">
        <v>14</v>
      </c>
      <c r="BK69" s="3"/>
      <c r="BL69" s="11"/>
      <c r="BM69"/>
      <c r="BQ69" s="3" t="s">
        <v>14</v>
      </c>
      <c r="BS69" s="3"/>
      <c r="BT69" s="5" t="e">
        <f>+BT68*Resumen!H47</f>
        <v>#REF!</v>
      </c>
      <c r="BU69" s="5" t="e">
        <f>+BU68*Resumen!H47</f>
        <v>#REF!</v>
      </c>
      <c r="BW69"/>
    </row>
    <row r="70" spans="5:75" x14ac:dyDescent="0.2">
      <c r="O70" s="3"/>
      <c r="P70" s="11"/>
      <c r="Q70"/>
      <c r="U70" s="3" t="s">
        <v>14</v>
      </c>
      <c r="AA70" s="3"/>
      <c r="AB70" s="11"/>
      <c r="AC70"/>
      <c r="AG70" s="3" t="s">
        <v>14</v>
      </c>
      <c r="AM70" s="3"/>
      <c r="AN70" s="11"/>
      <c r="AO70"/>
      <c r="AS70" s="3" t="s">
        <v>14</v>
      </c>
      <c r="AY70" s="3"/>
      <c r="AZ70" s="11"/>
      <c r="BA70"/>
      <c r="BE70" s="3" t="s">
        <v>14</v>
      </c>
      <c r="BK70" s="3"/>
      <c r="BL70" s="11"/>
      <c r="BM70"/>
      <c r="BQ70" s="3" t="s">
        <v>14</v>
      </c>
      <c r="BS70" s="3"/>
      <c r="BT70" s="5" t="e">
        <f>+BT69*Resumen!H48</f>
        <v>#REF!</v>
      </c>
      <c r="BU70" s="5" t="e">
        <f>+BU69*Resumen!H48</f>
        <v>#REF!</v>
      </c>
      <c r="BW70"/>
    </row>
    <row r="71" spans="5:75" x14ac:dyDescent="0.2">
      <c r="O71" s="3"/>
      <c r="P71" s="11"/>
      <c r="Q71"/>
      <c r="U71" s="3" t="s">
        <v>14</v>
      </c>
      <c r="AA71" s="3"/>
      <c r="AB71" s="11"/>
      <c r="AC71"/>
      <c r="AG71" s="3" t="s">
        <v>14</v>
      </c>
      <c r="AM71" s="3"/>
      <c r="AN71" s="11"/>
      <c r="AO71"/>
      <c r="AS71" s="3" t="s">
        <v>14</v>
      </c>
      <c r="AY71" s="3"/>
      <c r="AZ71" s="11"/>
      <c r="BA71"/>
      <c r="BE71" s="3" t="s">
        <v>14</v>
      </c>
      <c r="BK71" s="3"/>
      <c r="BL71" s="11"/>
      <c r="BM71"/>
      <c r="BQ71" s="3" t="s">
        <v>14</v>
      </c>
      <c r="BS71" s="3"/>
      <c r="BT71" s="5" t="e">
        <f>+BT70*Resumen!H49</f>
        <v>#REF!</v>
      </c>
      <c r="BU71" s="5" t="e">
        <f>+BU70*Resumen!H49</f>
        <v>#REF!</v>
      </c>
      <c r="BW71"/>
    </row>
    <row r="72" spans="5:75" x14ac:dyDescent="0.2">
      <c r="O72" s="3"/>
      <c r="P72" s="11"/>
      <c r="Q72"/>
      <c r="U72" s="3" t="s">
        <v>14</v>
      </c>
      <c r="AA72" s="3"/>
      <c r="AB72" s="11"/>
      <c r="AC72"/>
      <c r="AG72" s="3" t="s">
        <v>14</v>
      </c>
      <c r="AM72" s="3"/>
      <c r="AN72" s="11"/>
      <c r="AO72"/>
      <c r="AS72" s="3" t="s">
        <v>14</v>
      </c>
      <c r="AY72" s="3"/>
      <c r="AZ72" s="11"/>
      <c r="BA72"/>
      <c r="BE72" s="3" t="s">
        <v>14</v>
      </c>
      <c r="BK72" s="3"/>
      <c r="BL72" s="11"/>
      <c r="BM72"/>
      <c r="BQ72" s="3" t="s">
        <v>14</v>
      </c>
      <c r="BS72" s="3"/>
      <c r="BT72" s="5" t="e">
        <f>+BT71*Resumen!H50</f>
        <v>#REF!</v>
      </c>
      <c r="BU72" s="5" t="e">
        <f>+BU71*Resumen!H50</f>
        <v>#REF!</v>
      </c>
      <c r="BW72"/>
    </row>
    <row r="73" spans="5:75" x14ac:dyDescent="0.2">
      <c r="O73" s="3"/>
      <c r="P73" s="11"/>
      <c r="Q73"/>
      <c r="U73" s="3" t="s">
        <v>14</v>
      </c>
      <c r="AA73" s="3"/>
      <c r="AB73" s="11"/>
      <c r="AC73"/>
      <c r="AG73" s="3" t="s">
        <v>14</v>
      </c>
      <c r="AM73" s="3"/>
      <c r="AN73" s="11"/>
      <c r="AO73"/>
      <c r="AS73" s="3" t="s">
        <v>14</v>
      </c>
      <c r="AY73" s="3"/>
      <c r="AZ73" s="11"/>
      <c r="BA73"/>
      <c r="BE73" s="3" t="s">
        <v>14</v>
      </c>
      <c r="BK73" s="3"/>
      <c r="BL73" s="11"/>
      <c r="BM73"/>
      <c r="BQ73" s="3" t="s">
        <v>14</v>
      </c>
      <c r="BS73" s="3"/>
      <c r="BT73" s="5" t="e">
        <f>+BT72*Resumen!H51</f>
        <v>#REF!</v>
      </c>
      <c r="BU73" s="5" t="e">
        <f>+BU72*Resumen!H51</f>
        <v>#REF!</v>
      </c>
      <c r="BW73"/>
    </row>
    <row r="74" spans="5:75" x14ac:dyDescent="0.2">
      <c r="O74" s="3"/>
      <c r="P74" s="11"/>
      <c r="Q74"/>
      <c r="U74" s="3" t="s">
        <v>14</v>
      </c>
      <c r="AA74" s="3"/>
      <c r="AB74" s="11"/>
      <c r="AC74"/>
      <c r="AG74" s="3" t="s">
        <v>14</v>
      </c>
      <c r="AM74" s="3"/>
      <c r="AN74" s="11"/>
      <c r="AO74"/>
      <c r="AS74" s="3" t="s">
        <v>14</v>
      </c>
      <c r="AY74" s="3"/>
      <c r="AZ74" s="11"/>
      <c r="BA74"/>
      <c r="BE74" s="3" t="s">
        <v>14</v>
      </c>
      <c r="BK74" s="3"/>
      <c r="BL74" s="11"/>
      <c r="BM74"/>
      <c r="BQ74" s="3" t="s">
        <v>14</v>
      </c>
      <c r="BS74" s="3"/>
      <c r="BT74" s="5" t="e">
        <f>+BT73*Resumen!H52</f>
        <v>#REF!</v>
      </c>
      <c r="BU74" s="5" t="e">
        <f>+BU73*Resumen!H52</f>
        <v>#REF!</v>
      </c>
      <c r="BW74"/>
    </row>
    <row r="75" spans="5:75" x14ac:dyDescent="0.2">
      <c r="O75" s="3"/>
      <c r="P75" s="11"/>
      <c r="Q75"/>
      <c r="U75" s="3" t="s">
        <v>14</v>
      </c>
      <c r="AA75" s="3"/>
      <c r="AB75" s="11"/>
      <c r="AC75"/>
      <c r="AG75" s="3" t="s">
        <v>14</v>
      </c>
      <c r="AM75" s="3"/>
      <c r="AN75" s="11"/>
      <c r="AO75"/>
      <c r="AS75" s="3" t="s">
        <v>14</v>
      </c>
      <c r="AY75" s="3"/>
      <c r="AZ75" s="11"/>
      <c r="BA75"/>
      <c r="BE75" s="3" t="s">
        <v>14</v>
      </c>
      <c r="BK75" s="3"/>
      <c r="BL75" s="11"/>
      <c r="BM75"/>
      <c r="BQ75" s="3" t="s">
        <v>14</v>
      </c>
      <c r="BS75" s="3"/>
      <c r="BT75" s="5" t="e">
        <f>+BT74*Resumen!H53</f>
        <v>#REF!</v>
      </c>
      <c r="BU75" s="5" t="e">
        <f>+BU74*Resumen!H53</f>
        <v>#REF!</v>
      </c>
      <c r="BW75"/>
    </row>
    <row r="76" spans="5:75" x14ac:dyDescent="0.2">
      <c r="O76" s="3"/>
      <c r="P76" s="11"/>
      <c r="Q76"/>
      <c r="U76" s="3" t="s">
        <v>14</v>
      </c>
      <c r="AA76" s="3"/>
      <c r="AB76" s="11"/>
      <c r="AC76"/>
      <c r="AG76" s="3" t="s">
        <v>14</v>
      </c>
      <c r="AM76" s="3"/>
      <c r="AN76" s="11"/>
      <c r="AO76"/>
      <c r="AS76" s="3" t="s">
        <v>14</v>
      </c>
      <c r="AY76" s="3"/>
      <c r="AZ76" s="11"/>
      <c r="BA76"/>
      <c r="BE76" s="3" t="s">
        <v>14</v>
      </c>
      <c r="BK76" s="3"/>
      <c r="BL76" s="11"/>
      <c r="BM76"/>
      <c r="BQ76" s="3" t="s">
        <v>14</v>
      </c>
      <c r="BS76" s="3"/>
      <c r="BT76" s="5" t="e">
        <f>+BT75*Resumen!H54</f>
        <v>#REF!</v>
      </c>
      <c r="BU76" s="5" t="e">
        <f>+BU75*Resumen!H54</f>
        <v>#REF!</v>
      </c>
      <c r="BW76"/>
    </row>
    <row r="77" spans="5:75" x14ac:dyDescent="0.2">
      <c r="O77" s="3"/>
      <c r="P77" s="11"/>
      <c r="Q77"/>
      <c r="U77" s="3" t="s">
        <v>14</v>
      </c>
      <c r="AA77" s="3"/>
      <c r="AB77" s="11"/>
      <c r="AC77"/>
      <c r="AG77" s="3" t="s">
        <v>14</v>
      </c>
      <c r="AM77" s="3"/>
      <c r="AN77" s="11"/>
      <c r="AO77"/>
      <c r="AS77" s="3" t="s">
        <v>14</v>
      </c>
      <c r="AY77" s="3"/>
      <c r="AZ77" s="11"/>
      <c r="BA77"/>
      <c r="BE77" s="3" t="s">
        <v>14</v>
      </c>
      <c r="BK77" s="3"/>
      <c r="BL77" s="11"/>
      <c r="BM77"/>
      <c r="BQ77" s="3" t="s">
        <v>14</v>
      </c>
      <c r="BS77" s="3"/>
      <c r="BT77" s="5" t="e">
        <f>+BT76*Resumen!H55</f>
        <v>#REF!</v>
      </c>
      <c r="BU77" s="5" t="e">
        <f>+BU76*Resumen!H55</f>
        <v>#REF!</v>
      </c>
      <c r="BW77"/>
    </row>
    <row r="78" spans="5:75" x14ac:dyDescent="0.2">
      <c r="O78" s="3"/>
      <c r="P78" s="11"/>
      <c r="Q78"/>
      <c r="U78" s="3" t="s">
        <v>14</v>
      </c>
      <c r="AA78" s="3"/>
      <c r="AB78" s="11"/>
      <c r="AC78"/>
      <c r="AG78" s="3" t="s">
        <v>14</v>
      </c>
      <c r="AM78" s="3"/>
      <c r="AN78" s="11"/>
      <c r="AO78"/>
      <c r="AS78" s="3" t="s">
        <v>14</v>
      </c>
      <c r="AY78" s="3"/>
      <c r="AZ78" s="11"/>
      <c r="BA78"/>
      <c r="BE78" s="3" t="s">
        <v>14</v>
      </c>
      <c r="BK78" s="3"/>
      <c r="BL78" s="11"/>
      <c r="BM78"/>
      <c r="BQ78" s="3" t="s">
        <v>14</v>
      </c>
      <c r="BS78" s="3"/>
      <c r="BT78" s="5" t="e">
        <f>+BT77*Resumen!H56</f>
        <v>#REF!</v>
      </c>
      <c r="BU78" s="5" t="e">
        <f>+BU77*Resumen!H56</f>
        <v>#REF!</v>
      </c>
      <c r="BW78"/>
    </row>
    <row r="79" spans="5:75" x14ac:dyDescent="0.2">
      <c r="O79" s="3"/>
      <c r="P79" s="11"/>
      <c r="Q79"/>
      <c r="U79" s="3" t="s">
        <v>14</v>
      </c>
      <c r="AA79" s="3"/>
      <c r="AB79" s="11"/>
      <c r="AC79"/>
      <c r="AG79" s="3" t="s">
        <v>14</v>
      </c>
      <c r="AM79" s="3"/>
      <c r="AN79" s="11"/>
      <c r="AO79"/>
      <c r="AS79" s="3" t="s">
        <v>14</v>
      </c>
      <c r="AY79" s="3"/>
      <c r="AZ79" s="11"/>
      <c r="BA79"/>
      <c r="BE79" s="3" t="s">
        <v>14</v>
      </c>
      <c r="BK79" s="3"/>
      <c r="BL79" s="11"/>
      <c r="BM79"/>
      <c r="BQ79" s="3" t="s">
        <v>14</v>
      </c>
      <c r="BS79" s="3"/>
      <c r="BT79" s="5" t="e">
        <f>+BT78*Resumen!H57</f>
        <v>#REF!</v>
      </c>
      <c r="BU79" s="5" t="e">
        <f>+BU78*Resumen!H57</f>
        <v>#REF!</v>
      </c>
      <c r="BW79"/>
    </row>
    <row r="80" spans="5:75" x14ac:dyDescent="0.2">
      <c r="O80" s="3"/>
      <c r="P80" s="11"/>
      <c r="Q80"/>
      <c r="U80" s="3" t="s">
        <v>14</v>
      </c>
      <c r="AA80" s="3"/>
      <c r="AB80" s="11"/>
      <c r="AC80"/>
      <c r="AG80" s="3" t="s">
        <v>14</v>
      </c>
      <c r="AM80" s="3"/>
      <c r="AN80" s="11"/>
      <c r="AO80"/>
      <c r="AS80" s="3" t="s">
        <v>14</v>
      </c>
      <c r="AY80" s="3"/>
      <c r="AZ80" s="11"/>
      <c r="BA80"/>
      <c r="BE80" s="3" t="s">
        <v>14</v>
      </c>
      <c r="BK80" s="3"/>
      <c r="BL80" s="11"/>
      <c r="BM80"/>
      <c r="BQ80" s="3" t="s">
        <v>14</v>
      </c>
      <c r="BS80" s="3"/>
      <c r="BT80" s="5" t="e">
        <f>+BT79*Resumen!H58</f>
        <v>#REF!</v>
      </c>
      <c r="BU80" s="5" t="e">
        <f>+BU79*Resumen!H58</f>
        <v>#REF!</v>
      </c>
      <c r="BW80"/>
    </row>
    <row r="81" spans="15:75" x14ac:dyDescent="0.2">
      <c r="O81" s="3"/>
      <c r="P81" s="11"/>
      <c r="Q81"/>
      <c r="U81" s="3" t="s">
        <v>14</v>
      </c>
      <c r="AA81" s="3"/>
      <c r="AB81" s="11"/>
      <c r="AC81"/>
      <c r="AG81" s="3" t="s">
        <v>14</v>
      </c>
      <c r="AM81" s="3"/>
      <c r="AN81" s="11"/>
      <c r="AO81"/>
      <c r="AS81" s="3" t="s">
        <v>14</v>
      </c>
      <c r="AY81" s="3"/>
      <c r="AZ81" s="11"/>
      <c r="BA81"/>
      <c r="BE81" s="3" t="s">
        <v>14</v>
      </c>
      <c r="BK81" s="3"/>
      <c r="BL81" s="11"/>
      <c r="BM81"/>
      <c r="BQ81" s="3" t="s">
        <v>14</v>
      </c>
      <c r="BS81" s="3"/>
      <c r="BT81" s="5" t="e">
        <f>+BT80*Resumen!#REF!</f>
        <v>#REF!</v>
      </c>
      <c r="BU81" s="5" t="e">
        <f>+BU80*Resumen!#REF!</f>
        <v>#REF!</v>
      </c>
      <c r="BW81"/>
    </row>
    <row r="82" spans="15:75" x14ac:dyDescent="0.2">
      <c r="O82" s="3"/>
      <c r="P82" s="11"/>
      <c r="Q82"/>
      <c r="U82" s="3" t="s">
        <v>14</v>
      </c>
      <c r="AA82" s="3"/>
      <c r="AB82" s="11"/>
      <c r="AC82"/>
      <c r="AG82" s="3" t="s">
        <v>14</v>
      </c>
      <c r="AM82" s="3"/>
      <c r="AN82" s="11"/>
      <c r="AO82"/>
      <c r="AS82" s="3" t="s">
        <v>14</v>
      </c>
      <c r="AY82" s="3"/>
      <c r="AZ82" s="11"/>
      <c r="BA82"/>
      <c r="BE82" s="3" t="s">
        <v>14</v>
      </c>
      <c r="BK82" s="3"/>
      <c r="BL82" s="11"/>
      <c r="BM82"/>
      <c r="BQ82" s="3" t="s">
        <v>14</v>
      </c>
      <c r="BS82" s="3"/>
      <c r="BT82" s="5" t="e">
        <f>+BT81*Resumen!#REF!</f>
        <v>#REF!</v>
      </c>
      <c r="BU82" s="5" t="e">
        <f>+BU81*Resumen!#REF!</f>
        <v>#REF!</v>
      </c>
      <c r="BW82"/>
    </row>
    <row r="83" spans="15:75" x14ac:dyDescent="0.2">
      <c r="O83" s="3"/>
      <c r="P83" s="11"/>
      <c r="Q83"/>
      <c r="U83" s="3" t="s">
        <v>14</v>
      </c>
      <c r="AA83" s="3"/>
      <c r="AB83" s="11"/>
      <c r="AC83"/>
      <c r="AG83" s="3" t="s">
        <v>14</v>
      </c>
      <c r="AM83" s="3"/>
      <c r="AN83" s="11"/>
      <c r="AO83"/>
      <c r="AS83" s="3" t="s">
        <v>14</v>
      </c>
      <c r="AY83" s="3"/>
      <c r="AZ83" s="11"/>
      <c r="BA83"/>
      <c r="BE83" s="3" t="s">
        <v>14</v>
      </c>
      <c r="BK83" s="3"/>
      <c r="BL83" s="11"/>
      <c r="BM83"/>
      <c r="BQ83" s="3" t="s">
        <v>14</v>
      </c>
      <c r="BS83" s="3"/>
      <c r="BT83" s="5" t="e">
        <f>+BT82*Resumen!#REF!</f>
        <v>#REF!</v>
      </c>
      <c r="BU83" s="5" t="e">
        <f>+BU82*Resumen!#REF!</f>
        <v>#REF!</v>
      </c>
      <c r="BW83"/>
    </row>
    <row r="84" spans="15:75" x14ac:dyDescent="0.2">
      <c r="O84" s="3"/>
      <c r="P84" s="11"/>
      <c r="Q84"/>
      <c r="U84" s="3" t="s">
        <v>14</v>
      </c>
      <c r="AA84" s="3"/>
      <c r="AB84" s="11"/>
      <c r="AC84"/>
      <c r="AG84" s="3" t="s">
        <v>14</v>
      </c>
      <c r="AM84" s="3"/>
      <c r="AN84" s="11"/>
      <c r="AO84"/>
      <c r="AS84" s="3" t="s">
        <v>14</v>
      </c>
      <c r="AY84" s="3"/>
      <c r="AZ84" s="11"/>
      <c r="BA84"/>
      <c r="BE84" s="3" t="s">
        <v>14</v>
      </c>
      <c r="BK84" s="3"/>
      <c r="BL84" s="11"/>
      <c r="BM84"/>
      <c r="BQ84" s="3" t="s">
        <v>14</v>
      </c>
      <c r="BS84" s="3"/>
      <c r="BT84" s="5" t="e">
        <f>+BT83*Resumen!H59</f>
        <v>#REF!</v>
      </c>
      <c r="BU84" s="5" t="e">
        <f>+BU83*Resumen!H59</f>
        <v>#REF!</v>
      </c>
      <c r="BW84"/>
    </row>
    <row r="85" spans="15:75" x14ac:dyDescent="0.2">
      <c r="O85" s="3"/>
      <c r="P85" s="11"/>
      <c r="Q85"/>
      <c r="U85" s="3" t="s">
        <v>14</v>
      </c>
      <c r="AA85" s="3"/>
      <c r="AB85" s="11"/>
      <c r="AC85"/>
      <c r="AG85" s="3" t="s">
        <v>14</v>
      </c>
      <c r="AM85" s="3"/>
      <c r="AN85" s="11"/>
      <c r="AO85"/>
      <c r="AS85" s="3" t="s">
        <v>14</v>
      </c>
      <c r="AY85" s="3"/>
      <c r="AZ85" s="11"/>
      <c r="BA85"/>
      <c r="BE85" s="3" t="s">
        <v>14</v>
      </c>
      <c r="BK85" s="3"/>
      <c r="BL85" s="11"/>
      <c r="BM85"/>
      <c r="BQ85" s="3" t="s">
        <v>14</v>
      </c>
      <c r="BS85" s="3"/>
      <c r="BT85" s="5" t="e">
        <f>+BT84*Resumen!H60</f>
        <v>#REF!</v>
      </c>
      <c r="BU85" s="5" t="e">
        <f>+BU84*Resumen!H60</f>
        <v>#REF!</v>
      </c>
      <c r="BW85"/>
    </row>
    <row r="86" spans="15:75" x14ac:dyDescent="0.2">
      <c r="O86" s="3"/>
      <c r="P86" s="11"/>
      <c r="Q86"/>
      <c r="U86" s="3" t="s">
        <v>14</v>
      </c>
      <c r="AA86" s="3"/>
      <c r="AB86" s="11"/>
      <c r="AC86"/>
      <c r="AG86" s="3" t="s">
        <v>14</v>
      </c>
      <c r="AM86" s="3"/>
      <c r="AN86" s="11"/>
      <c r="AO86"/>
      <c r="AS86" s="3" t="s">
        <v>14</v>
      </c>
      <c r="AY86" s="3"/>
      <c r="AZ86" s="11"/>
      <c r="BA86"/>
      <c r="BE86" s="3" t="s">
        <v>14</v>
      </c>
      <c r="BK86" s="3"/>
      <c r="BL86" s="11"/>
      <c r="BM86"/>
      <c r="BQ86" s="3" t="s">
        <v>14</v>
      </c>
      <c r="BS86" s="3"/>
      <c r="BT86" s="5" t="e">
        <f>+BT85*Resumen!H63</f>
        <v>#REF!</v>
      </c>
      <c r="BU86" s="5" t="e">
        <f>+BU85*Resumen!H63</f>
        <v>#REF!</v>
      </c>
      <c r="BW86"/>
    </row>
    <row r="87" spans="15:75" x14ac:dyDescent="0.2">
      <c r="O87" s="3"/>
      <c r="P87" s="11"/>
      <c r="Q87"/>
      <c r="U87" s="3" t="s">
        <v>14</v>
      </c>
      <c r="AA87" s="3"/>
      <c r="AB87" s="11"/>
      <c r="AC87"/>
      <c r="AG87" s="3" t="s">
        <v>14</v>
      </c>
      <c r="AM87" s="3"/>
      <c r="AN87" s="11"/>
      <c r="AO87"/>
      <c r="AS87" s="3" t="s">
        <v>14</v>
      </c>
      <c r="AY87" s="3"/>
      <c r="AZ87" s="11"/>
      <c r="BA87"/>
      <c r="BE87" s="3" t="s">
        <v>14</v>
      </c>
      <c r="BK87" s="3"/>
      <c r="BL87" s="11"/>
      <c r="BM87"/>
      <c r="BQ87" s="3" t="s">
        <v>14</v>
      </c>
      <c r="BS87" s="3"/>
      <c r="BT87" s="5" t="e">
        <f>+BT86*Resumen!H65</f>
        <v>#REF!</v>
      </c>
      <c r="BU87" s="5" t="e">
        <f>+BU86*Resumen!H65</f>
        <v>#REF!</v>
      </c>
      <c r="BW87"/>
    </row>
    <row r="88" spans="15:75" x14ac:dyDescent="0.2">
      <c r="O88" s="3"/>
      <c r="P88" s="11"/>
      <c r="Q88"/>
      <c r="U88" s="3" t="s">
        <v>14</v>
      </c>
      <c r="AA88" s="3"/>
      <c r="AB88" s="11"/>
      <c r="AC88"/>
      <c r="AG88" s="3" t="s">
        <v>14</v>
      </c>
      <c r="AM88" s="3"/>
      <c r="AN88" s="11"/>
      <c r="AO88"/>
      <c r="AS88" s="3" t="s">
        <v>14</v>
      </c>
      <c r="AY88" s="3"/>
      <c r="AZ88" s="11"/>
      <c r="BA88"/>
      <c r="BE88" s="3" t="s">
        <v>14</v>
      </c>
      <c r="BK88" s="3"/>
      <c r="BL88" s="11"/>
      <c r="BM88"/>
      <c r="BQ88" s="3" t="s">
        <v>14</v>
      </c>
      <c r="BS88" s="3"/>
      <c r="BT88" s="5" t="e">
        <f>+BT87*Resumen!H66</f>
        <v>#REF!</v>
      </c>
      <c r="BU88" s="5" t="e">
        <f>+BU87*Resumen!H66</f>
        <v>#REF!</v>
      </c>
      <c r="BW88"/>
    </row>
    <row r="89" spans="15:75" x14ac:dyDescent="0.2">
      <c r="O89" s="3"/>
      <c r="P89" s="11"/>
      <c r="Q89"/>
      <c r="U89" s="3" t="s">
        <v>14</v>
      </c>
      <c r="AA89" s="3"/>
      <c r="AB89" s="11"/>
      <c r="AC89"/>
      <c r="AG89" s="3" t="s">
        <v>14</v>
      </c>
      <c r="AM89" s="3"/>
      <c r="AN89" s="11"/>
      <c r="AO89"/>
      <c r="AS89" s="3" t="s">
        <v>14</v>
      </c>
      <c r="AY89" s="3"/>
      <c r="AZ89" s="11"/>
      <c r="BA89"/>
      <c r="BE89" s="3" t="s">
        <v>14</v>
      </c>
      <c r="BK89" s="3"/>
      <c r="BL89" s="11"/>
      <c r="BM89"/>
      <c r="BQ89" s="3" t="s">
        <v>14</v>
      </c>
      <c r="BS89" s="3"/>
      <c r="BT89" s="5" t="e">
        <f>+BT88*Resumen!H67</f>
        <v>#REF!</v>
      </c>
      <c r="BU89" s="5" t="e">
        <f>+BU88*Resumen!H67</f>
        <v>#REF!</v>
      </c>
      <c r="BW89"/>
    </row>
    <row r="90" spans="15:75" x14ac:dyDescent="0.2">
      <c r="O90" s="3"/>
      <c r="P90" s="11"/>
      <c r="Q90"/>
      <c r="U90" s="3" t="s">
        <v>14</v>
      </c>
      <c r="AA90" s="3"/>
      <c r="AB90" s="11"/>
      <c r="AC90"/>
      <c r="AG90" s="3" t="s">
        <v>14</v>
      </c>
      <c r="AM90" s="3"/>
      <c r="AN90" s="11"/>
      <c r="AO90"/>
      <c r="AS90" s="3" t="s">
        <v>14</v>
      </c>
      <c r="AY90" s="3"/>
      <c r="AZ90" s="11"/>
      <c r="BA90"/>
      <c r="BE90" s="3" t="s">
        <v>14</v>
      </c>
      <c r="BK90" s="3"/>
      <c r="BL90" s="11"/>
      <c r="BM90"/>
      <c r="BQ90" s="3" t="s">
        <v>14</v>
      </c>
      <c r="BS90" s="3"/>
      <c r="BT90" s="5" t="e">
        <f>+BT89*Resumen!H68</f>
        <v>#REF!</v>
      </c>
      <c r="BU90" s="5" t="e">
        <f>+BU89*Resumen!H68</f>
        <v>#REF!</v>
      </c>
      <c r="BW90"/>
    </row>
    <row r="91" spans="15:75" x14ac:dyDescent="0.2">
      <c r="O91" s="3"/>
      <c r="P91" s="11"/>
      <c r="Q91"/>
      <c r="U91" s="3" t="s">
        <v>14</v>
      </c>
      <c r="AA91" s="3"/>
      <c r="AB91" s="11"/>
      <c r="AC91"/>
      <c r="AG91" s="3" t="s">
        <v>14</v>
      </c>
      <c r="AM91" s="3"/>
      <c r="AN91" s="11"/>
      <c r="AO91"/>
      <c r="AS91" s="3" t="s">
        <v>14</v>
      </c>
      <c r="AY91" s="3"/>
      <c r="AZ91" s="11"/>
      <c r="BA91"/>
      <c r="BE91" s="3" t="s">
        <v>14</v>
      </c>
      <c r="BK91" s="3"/>
      <c r="BL91" s="11"/>
      <c r="BM91"/>
      <c r="BQ91" s="3" t="s">
        <v>14</v>
      </c>
      <c r="BS91" s="3"/>
      <c r="BT91" s="5" t="e">
        <f>+BT90*Resumen!H69</f>
        <v>#REF!</v>
      </c>
      <c r="BU91" s="5" t="e">
        <f>+BU90*Resumen!H69</f>
        <v>#REF!</v>
      </c>
      <c r="BW91"/>
    </row>
    <row r="92" spans="15:75" x14ac:dyDescent="0.2">
      <c r="O92" s="3"/>
      <c r="P92" s="11"/>
      <c r="Q92"/>
      <c r="U92" s="3" t="s">
        <v>14</v>
      </c>
      <c r="AA92" s="3"/>
      <c r="AB92" s="11"/>
      <c r="AC92"/>
      <c r="AG92" s="3" t="s">
        <v>14</v>
      </c>
      <c r="AM92" s="3"/>
      <c r="AN92" s="11"/>
      <c r="AO92"/>
      <c r="AS92" s="3" t="s">
        <v>14</v>
      </c>
      <c r="AY92" s="3"/>
      <c r="AZ92" s="11"/>
      <c r="BA92"/>
      <c r="BE92" s="3" t="s">
        <v>14</v>
      </c>
      <c r="BK92" s="3"/>
      <c r="BL92" s="11"/>
      <c r="BM92"/>
      <c r="BQ92" s="3" t="s">
        <v>14</v>
      </c>
      <c r="BS92" s="3"/>
      <c r="BT92" s="5" t="e">
        <f>+BT91*Resumen!H70</f>
        <v>#REF!</v>
      </c>
      <c r="BU92" s="5" t="e">
        <f>+BU91*Resumen!H70</f>
        <v>#REF!</v>
      </c>
      <c r="BW92"/>
    </row>
    <row r="93" spans="15:75" x14ac:dyDescent="0.2">
      <c r="O93" s="3"/>
      <c r="P93" s="11"/>
      <c r="Q93"/>
      <c r="U93" s="3" t="s">
        <v>14</v>
      </c>
      <c r="AA93" s="3"/>
      <c r="AB93" s="11"/>
      <c r="AC93"/>
      <c r="AG93" s="3" t="s">
        <v>14</v>
      </c>
      <c r="AM93" s="3"/>
      <c r="AN93" s="11"/>
      <c r="AO93"/>
      <c r="AS93" s="3" t="s">
        <v>14</v>
      </c>
      <c r="AY93" s="3"/>
      <c r="AZ93" s="11"/>
      <c r="BA93"/>
      <c r="BE93" s="3" t="s">
        <v>14</v>
      </c>
      <c r="BK93" s="3"/>
      <c r="BL93" s="11"/>
      <c r="BM93"/>
      <c r="BQ93" s="3" t="s">
        <v>14</v>
      </c>
      <c r="BS93" s="3"/>
      <c r="BT93" s="5" t="e">
        <f>+BT92*Resumen!H71</f>
        <v>#REF!</v>
      </c>
      <c r="BU93" s="5" t="e">
        <f>+BU92*Resumen!H71</f>
        <v>#REF!</v>
      </c>
      <c r="BW93"/>
    </row>
    <row r="94" spans="15:75" x14ac:dyDescent="0.2">
      <c r="O94" s="3"/>
      <c r="P94" s="11"/>
      <c r="Q94"/>
      <c r="U94" s="3" t="s">
        <v>14</v>
      </c>
      <c r="AA94" s="3"/>
      <c r="AB94" s="11"/>
      <c r="AC94"/>
      <c r="AG94" s="3" t="s">
        <v>14</v>
      </c>
      <c r="AM94" s="3"/>
      <c r="AN94" s="11"/>
      <c r="AO94"/>
      <c r="AS94" s="3" t="s">
        <v>14</v>
      </c>
      <c r="AY94" s="3"/>
      <c r="AZ94" s="11"/>
      <c r="BA94"/>
      <c r="BE94" s="3" t="s">
        <v>14</v>
      </c>
      <c r="BK94" s="3"/>
      <c r="BL94" s="11"/>
      <c r="BM94"/>
      <c r="BQ94" s="3" t="s">
        <v>14</v>
      </c>
      <c r="BS94" s="3"/>
      <c r="BT94" s="5" t="e">
        <f>+BT93*Resumen!H72</f>
        <v>#REF!</v>
      </c>
      <c r="BU94" s="5" t="e">
        <f>+BU93*Resumen!H72</f>
        <v>#REF!</v>
      </c>
      <c r="BW94"/>
    </row>
    <row r="95" spans="15:75" x14ac:dyDescent="0.2">
      <c r="O95" s="3"/>
      <c r="P95" s="11"/>
      <c r="Q95"/>
      <c r="U95" s="3" t="s">
        <v>14</v>
      </c>
      <c r="AA95" s="3"/>
      <c r="AB95" s="11"/>
      <c r="AC95"/>
      <c r="AG95" s="3" t="s">
        <v>14</v>
      </c>
      <c r="AM95" s="3"/>
      <c r="AN95" s="11"/>
      <c r="AO95"/>
      <c r="AS95" s="3" t="s">
        <v>14</v>
      </c>
      <c r="AY95" s="3"/>
      <c r="AZ95" s="11"/>
      <c r="BA95"/>
      <c r="BE95" s="3" t="s">
        <v>14</v>
      </c>
      <c r="BK95" s="3"/>
      <c r="BL95" s="11"/>
      <c r="BM95"/>
      <c r="BQ95" s="3" t="s">
        <v>14</v>
      </c>
      <c r="BS95" s="3"/>
      <c r="BT95" s="5" t="e">
        <f>+BT94*Resumen!H73</f>
        <v>#REF!</v>
      </c>
      <c r="BU95" s="5" t="e">
        <f>+BU94*Resumen!H73</f>
        <v>#REF!</v>
      </c>
      <c r="BW95"/>
    </row>
    <row r="96" spans="15:75" x14ac:dyDescent="0.2">
      <c r="O96" s="3"/>
      <c r="P96" s="11"/>
      <c r="Q96"/>
      <c r="U96" s="3" t="s">
        <v>14</v>
      </c>
      <c r="AA96" s="3"/>
      <c r="AB96" s="11"/>
      <c r="AC96"/>
      <c r="AG96" s="3" t="s">
        <v>14</v>
      </c>
      <c r="AM96" s="3"/>
      <c r="AN96" s="11"/>
      <c r="AO96"/>
      <c r="AS96" s="3" t="s">
        <v>14</v>
      </c>
      <c r="AY96" s="3"/>
      <c r="AZ96" s="11"/>
      <c r="BA96"/>
      <c r="BE96" s="3" t="s">
        <v>14</v>
      </c>
      <c r="BK96" s="3"/>
      <c r="BL96" s="11"/>
      <c r="BM96"/>
      <c r="BQ96" s="3" t="s">
        <v>14</v>
      </c>
      <c r="BS96" s="3"/>
      <c r="BT96" s="5" t="e">
        <f>+BT95*Resumen!H74</f>
        <v>#REF!</v>
      </c>
      <c r="BU96" s="5" t="e">
        <f>+BU95*Resumen!H74</f>
        <v>#REF!</v>
      </c>
      <c r="BW96"/>
    </row>
    <row r="97" spans="15:75" x14ac:dyDescent="0.2">
      <c r="O97" s="3"/>
      <c r="P97" s="11"/>
      <c r="Q97"/>
      <c r="U97" s="3" t="s">
        <v>14</v>
      </c>
      <c r="AA97" s="3"/>
      <c r="AB97" s="11"/>
      <c r="AC97"/>
      <c r="AG97" s="3" t="s">
        <v>14</v>
      </c>
      <c r="AM97" s="3"/>
      <c r="AN97" s="11"/>
      <c r="AO97"/>
      <c r="AS97" s="3" t="s">
        <v>14</v>
      </c>
      <c r="AY97" s="3"/>
      <c r="AZ97" s="11"/>
      <c r="BA97"/>
      <c r="BE97" s="3" t="s">
        <v>14</v>
      </c>
      <c r="BK97" s="3"/>
      <c r="BL97" s="11"/>
      <c r="BM97"/>
      <c r="BQ97" s="3" t="s">
        <v>14</v>
      </c>
      <c r="BS97" s="3"/>
      <c r="BT97" s="5" t="e">
        <f>+BT96*Resumen!H75</f>
        <v>#REF!</v>
      </c>
      <c r="BU97" s="5" t="e">
        <f>+BU96*Resumen!H75</f>
        <v>#REF!</v>
      </c>
      <c r="BW97"/>
    </row>
    <row r="98" spans="15:75" x14ac:dyDescent="0.2">
      <c r="O98" s="3"/>
      <c r="P98" s="11"/>
      <c r="Q98"/>
      <c r="U98" s="3" t="s">
        <v>14</v>
      </c>
      <c r="AA98" s="3"/>
      <c r="AB98" s="11"/>
      <c r="AC98"/>
      <c r="AG98" s="3" t="s">
        <v>14</v>
      </c>
      <c r="AM98" s="3"/>
      <c r="AN98" s="11"/>
      <c r="AO98"/>
      <c r="AS98" s="3" t="s">
        <v>14</v>
      </c>
      <c r="AY98" s="3"/>
      <c r="AZ98" s="11"/>
      <c r="BA98"/>
      <c r="BE98" s="3" t="s">
        <v>14</v>
      </c>
      <c r="BK98" s="3"/>
      <c r="BL98" s="11"/>
      <c r="BM98"/>
      <c r="BQ98" s="3" t="s">
        <v>14</v>
      </c>
      <c r="BS98" s="3"/>
      <c r="BT98" s="5" t="e">
        <f>+BT97*Resumen!H76</f>
        <v>#REF!</v>
      </c>
      <c r="BU98" s="5" t="e">
        <f>+BU97*Resumen!H76</f>
        <v>#REF!</v>
      </c>
      <c r="BW98"/>
    </row>
    <row r="99" spans="15:75" x14ac:dyDescent="0.2">
      <c r="O99" s="3"/>
      <c r="P99" s="11"/>
      <c r="Q99"/>
      <c r="U99" s="3" t="s">
        <v>14</v>
      </c>
      <c r="AA99" s="3"/>
      <c r="AB99" s="11"/>
      <c r="AC99"/>
      <c r="AG99" s="3" t="s">
        <v>14</v>
      </c>
      <c r="AM99" s="3"/>
      <c r="AN99" s="11"/>
      <c r="AO99"/>
      <c r="AS99" s="3" t="s">
        <v>14</v>
      </c>
      <c r="AY99" s="3"/>
      <c r="AZ99" s="11"/>
      <c r="BA99"/>
      <c r="BE99" s="3" t="s">
        <v>14</v>
      </c>
      <c r="BK99" s="3"/>
      <c r="BL99" s="11"/>
      <c r="BM99"/>
      <c r="BQ99" s="3" t="s">
        <v>14</v>
      </c>
      <c r="BS99" s="3"/>
      <c r="BT99" s="5" t="e">
        <f>+BT98*Resumen!H77</f>
        <v>#REF!</v>
      </c>
      <c r="BU99" s="5" t="e">
        <f>+BU98*Resumen!H77</f>
        <v>#REF!</v>
      </c>
      <c r="BW99"/>
    </row>
    <row r="100" spans="15:75" x14ac:dyDescent="0.2">
      <c r="O100" s="3"/>
      <c r="P100" s="11"/>
      <c r="Q100"/>
      <c r="U100" s="3" t="s">
        <v>14</v>
      </c>
      <c r="AA100" s="3"/>
      <c r="AB100" s="11"/>
      <c r="AC100"/>
      <c r="AG100" s="3" t="s">
        <v>14</v>
      </c>
      <c r="AM100" s="3"/>
      <c r="AN100" s="11"/>
      <c r="AO100"/>
      <c r="AS100" s="3" t="s">
        <v>14</v>
      </c>
      <c r="AY100" s="3"/>
      <c r="AZ100" s="11"/>
      <c r="BA100"/>
      <c r="BE100" s="3" t="s">
        <v>14</v>
      </c>
      <c r="BK100" s="3"/>
      <c r="BL100" s="11"/>
      <c r="BM100"/>
      <c r="BQ100" s="3" t="s">
        <v>14</v>
      </c>
      <c r="BS100" s="3"/>
      <c r="BT100" s="5" t="e">
        <f>+BT99*Resumen!H78</f>
        <v>#REF!</v>
      </c>
      <c r="BU100" s="5" t="e">
        <f>+BU99*Resumen!H78</f>
        <v>#REF!</v>
      </c>
      <c r="BW100"/>
    </row>
    <row r="101" spans="15:75" x14ac:dyDescent="0.2">
      <c r="O101" s="3"/>
      <c r="P101" s="11"/>
      <c r="Q101"/>
      <c r="U101" s="3" t="s">
        <v>14</v>
      </c>
      <c r="AA101" s="3"/>
      <c r="AB101" s="11"/>
      <c r="AC101"/>
      <c r="AG101" s="3" t="s">
        <v>14</v>
      </c>
      <c r="AM101" s="3"/>
      <c r="AN101" s="11"/>
      <c r="AO101"/>
      <c r="AS101" s="3" t="s">
        <v>14</v>
      </c>
      <c r="AY101" s="3"/>
      <c r="AZ101" s="11"/>
      <c r="BA101"/>
      <c r="BE101" s="3" t="s">
        <v>14</v>
      </c>
      <c r="BK101" s="3"/>
      <c r="BL101" s="11"/>
      <c r="BM101"/>
      <c r="BQ101" s="3" t="s">
        <v>14</v>
      </c>
      <c r="BS101" s="3"/>
      <c r="BT101" s="5" t="e">
        <f>+BT100*Resumen!H79</f>
        <v>#REF!</v>
      </c>
      <c r="BU101" s="5" t="e">
        <f>+BU100*Resumen!H79</f>
        <v>#REF!</v>
      </c>
      <c r="BW101"/>
    </row>
    <row r="102" spans="15:75" x14ac:dyDescent="0.2">
      <c r="O102" s="3"/>
      <c r="P102" s="11"/>
      <c r="Q102"/>
      <c r="U102" s="3" t="s">
        <v>14</v>
      </c>
      <c r="AA102" s="3"/>
      <c r="AB102" s="11"/>
      <c r="AC102"/>
      <c r="AG102" s="3" t="s">
        <v>14</v>
      </c>
      <c r="AM102" s="3"/>
      <c r="AN102" s="11"/>
      <c r="AO102"/>
      <c r="AS102" s="3" t="s">
        <v>14</v>
      </c>
      <c r="AY102" s="3"/>
      <c r="AZ102" s="11"/>
      <c r="BA102"/>
      <c r="BE102" s="3" t="s">
        <v>14</v>
      </c>
      <c r="BK102" s="3"/>
      <c r="BL102" s="11"/>
      <c r="BM102"/>
      <c r="BQ102" s="3" t="s">
        <v>14</v>
      </c>
      <c r="BS102" s="3"/>
      <c r="BT102" s="5" t="e">
        <f>+BT101*Resumen!H80</f>
        <v>#REF!</v>
      </c>
      <c r="BU102" s="5" t="e">
        <f>+BU101*Resumen!H80</f>
        <v>#REF!</v>
      </c>
      <c r="BW102"/>
    </row>
    <row r="103" spans="15:75" x14ac:dyDescent="0.2">
      <c r="O103" s="3"/>
      <c r="P103" s="11"/>
      <c r="Q103"/>
      <c r="U103" s="3" t="s">
        <v>14</v>
      </c>
      <c r="AA103" s="3"/>
      <c r="AB103" s="11"/>
      <c r="AC103"/>
      <c r="AG103" s="3" t="s">
        <v>14</v>
      </c>
      <c r="AM103" s="3"/>
      <c r="AN103" s="11"/>
      <c r="AO103"/>
      <c r="AS103" s="3" t="s">
        <v>14</v>
      </c>
      <c r="AY103" s="3"/>
      <c r="AZ103" s="11"/>
      <c r="BA103"/>
      <c r="BE103" s="3" t="s">
        <v>14</v>
      </c>
      <c r="BK103" s="3"/>
      <c r="BL103" s="11"/>
      <c r="BM103"/>
      <c r="BQ103" s="3" t="s">
        <v>14</v>
      </c>
      <c r="BS103" s="3"/>
      <c r="BT103" s="5" t="e">
        <f>+BT102*Resumen!H81</f>
        <v>#REF!</v>
      </c>
      <c r="BU103" s="5" t="e">
        <f>+BU102*Resumen!H81</f>
        <v>#REF!</v>
      </c>
      <c r="BW103"/>
    </row>
    <row r="104" spans="15:75" x14ac:dyDescent="0.2">
      <c r="O104" s="3"/>
      <c r="P104" s="11"/>
      <c r="Q104"/>
      <c r="U104" s="3" t="s">
        <v>14</v>
      </c>
      <c r="AA104" s="3"/>
      <c r="AB104" s="11"/>
      <c r="AC104"/>
      <c r="AG104" s="3" t="s">
        <v>14</v>
      </c>
      <c r="AM104" s="3"/>
      <c r="AN104" s="11"/>
      <c r="AO104"/>
      <c r="AS104" s="3" t="s">
        <v>14</v>
      </c>
      <c r="AY104" s="3"/>
      <c r="AZ104" s="11"/>
      <c r="BA104"/>
      <c r="BE104" s="3" t="s">
        <v>14</v>
      </c>
      <c r="BK104" s="3"/>
      <c r="BL104" s="11"/>
      <c r="BM104"/>
      <c r="BQ104" s="3" t="s">
        <v>14</v>
      </c>
      <c r="BS104" s="3"/>
      <c r="BT104" s="5" t="e">
        <f>+BT103*Resumen!H82</f>
        <v>#REF!</v>
      </c>
      <c r="BU104" s="5" t="e">
        <f>+BU103*Resumen!H82</f>
        <v>#REF!</v>
      </c>
      <c r="BW104"/>
    </row>
    <row r="105" spans="15:75" x14ac:dyDescent="0.2">
      <c r="O105" s="3"/>
      <c r="P105" s="11"/>
      <c r="Q105"/>
      <c r="U105" s="3" t="s">
        <v>14</v>
      </c>
      <c r="AA105" s="3"/>
      <c r="AB105" s="11"/>
      <c r="AC105"/>
      <c r="AG105" s="3" t="s">
        <v>14</v>
      </c>
      <c r="AM105" s="3"/>
      <c r="AN105" s="11"/>
      <c r="AO105"/>
      <c r="AS105" s="3" t="s">
        <v>14</v>
      </c>
      <c r="AY105" s="3"/>
      <c r="AZ105" s="11"/>
      <c r="BA105"/>
      <c r="BE105" s="3" t="s">
        <v>14</v>
      </c>
      <c r="BK105" s="3"/>
      <c r="BL105" s="11"/>
      <c r="BM105"/>
      <c r="BQ105" s="3" t="s">
        <v>14</v>
      </c>
      <c r="BS105" s="3"/>
      <c r="BT105" s="5" t="e">
        <f>+BT104*Resumen!H83</f>
        <v>#REF!</v>
      </c>
      <c r="BU105" s="5" t="e">
        <f>+BU104*Resumen!H83</f>
        <v>#REF!</v>
      </c>
      <c r="BW105"/>
    </row>
    <row r="106" spans="15:75" x14ac:dyDescent="0.2">
      <c r="O106" s="3"/>
      <c r="P106" s="11"/>
      <c r="Q106"/>
      <c r="U106" s="3" t="s">
        <v>14</v>
      </c>
      <c r="AA106" s="3"/>
      <c r="AB106" s="11"/>
      <c r="AC106"/>
      <c r="AG106" s="3" t="s">
        <v>14</v>
      </c>
      <c r="AM106" s="3"/>
      <c r="AN106" s="11"/>
      <c r="AO106"/>
      <c r="AS106" s="3" t="s">
        <v>14</v>
      </c>
      <c r="AY106" s="3"/>
      <c r="AZ106" s="11"/>
      <c r="BA106"/>
      <c r="BE106" s="3" t="s">
        <v>14</v>
      </c>
      <c r="BK106" s="3"/>
      <c r="BL106" s="11"/>
      <c r="BM106"/>
      <c r="BQ106" s="3" t="s">
        <v>14</v>
      </c>
      <c r="BS106" s="3"/>
      <c r="BT106" s="5" t="e">
        <f>+BT105*Resumen!H84</f>
        <v>#REF!</v>
      </c>
      <c r="BU106" s="5" t="e">
        <f>+BU105*Resumen!H84</f>
        <v>#REF!</v>
      </c>
      <c r="BW106"/>
    </row>
    <row r="107" spans="15:75" x14ac:dyDescent="0.2">
      <c r="O107" s="3"/>
      <c r="P107" s="11"/>
      <c r="Q107"/>
      <c r="U107" s="3" t="s">
        <v>14</v>
      </c>
      <c r="AA107" s="3"/>
      <c r="AB107" s="11"/>
      <c r="AC107"/>
      <c r="AG107" s="3" t="s">
        <v>14</v>
      </c>
      <c r="AM107" s="3"/>
      <c r="AN107" s="11"/>
      <c r="AO107"/>
      <c r="AS107" s="3" t="s">
        <v>14</v>
      </c>
      <c r="AY107" s="3"/>
      <c r="AZ107" s="11"/>
      <c r="BA107"/>
      <c r="BE107" s="3" t="s">
        <v>14</v>
      </c>
      <c r="BK107" s="3"/>
      <c r="BL107" s="11"/>
      <c r="BM107"/>
      <c r="BQ107" s="3" t="s">
        <v>14</v>
      </c>
      <c r="BS107" s="3"/>
      <c r="BT107" s="5" t="e">
        <f>+BT106*Resumen!H85</f>
        <v>#REF!</v>
      </c>
      <c r="BU107" s="5" t="e">
        <f>+BU106*Resumen!H85</f>
        <v>#REF!</v>
      </c>
      <c r="BW107"/>
    </row>
    <row r="108" spans="15:75" x14ac:dyDescent="0.2">
      <c r="O108" s="3"/>
      <c r="P108" s="11"/>
      <c r="Q108"/>
      <c r="U108" s="3" t="s">
        <v>14</v>
      </c>
      <c r="AA108" s="3"/>
      <c r="AB108" s="11"/>
      <c r="AC108"/>
      <c r="AG108" s="3" t="s">
        <v>14</v>
      </c>
      <c r="AM108" s="3"/>
      <c r="AN108" s="11"/>
      <c r="AO108"/>
      <c r="AS108" s="3" t="s">
        <v>14</v>
      </c>
      <c r="AY108" s="3"/>
      <c r="AZ108" s="11"/>
      <c r="BA108"/>
      <c r="BE108" s="3" t="s">
        <v>14</v>
      </c>
      <c r="BK108" s="3"/>
      <c r="BL108" s="11"/>
      <c r="BM108"/>
      <c r="BQ108" s="3" t="s">
        <v>14</v>
      </c>
      <c r="BS108" s="3"/>
      <c r="BT108" s="5" t="e">
        <f>+BT107*Resumen!#REF!</f>
        <v>#REF!</v>
      </c>
      <c r="BU108" s="5" t="e">
        <f>+BU107*Resumen!#REF!</f>
        <v>#REF!</v>
      </c>
      <c r="BW108"/>
    </row>
    <row r="109" spans="15:75" x14ac:dyDescent="0.2">
      <c r="O109" s="3"/>
      <c r="P109" s="11"/>
      <c r="Q109"/>
      <c r="U109" s="3" t="s">
        <v>14</v>
      </c>
      <c r="AA109" s="3"/>
      <c r="AB109" s="11"/>
      <c r="AC109"/>
      <c r="AG109" s="3" t="s">
        <v>14</v>
      </c>
      <c r="AM109" s="3"/>
      <c r="AN109" s="11"/>
      <c r="AO109"/>
      <c r="AS109" s="3" t="s">
        <v>14</v>
      </c>
      <c r="AY109" s="3"/>
      <c r="AZ109" s="11"/>
      <c r="BA109"/>
      <c r="BE109" s="3" t="s">
        <v>14</v>
      </c>
      <c r="BK109" s="3"/>
      <c r="BL109" s="11"/>
      <c r="BM109"/>
      <c r="BQ109" s="3" t="s">
        <v>14</v>
      </c>
      <c r="BS109" s="3"/>
      <c r="BT109" s="5" t="e">
        <f>+BT108*Resumen!#REF!</f>
        <v>#REF!</v>
      </c>
      <c r="BU109" s="5" t="e">
        <f>+BU108*Resumen!#REF!</f>
        <v>#REF!</v>
      </c>
      <c r="BW109"/>
    </row>
    <row r="110" spans="15:75" x14ac:dyDescent="0.2">
      <c r="O110" s="3"/>
      <c r="P110" s="11"/>
      <c r="Q110"/>
      <c r="U110" s="3" t="s">
        <v>14</v>
      </c>
      <c r="AA110" s="3"/>
      <c r="AB110" s="11"/>
      <c r="AC110"/>
      <c r="AG110" s="3" t="s">
        <v>14</v>
      </c>
      <c r="AM110" s="3"/>
      <c r="AN110" s="11"/>
      <c r="AO110"/>
      <c r="AS110" s="3" t="s">
        <v>14</v>
      </c>
      <c r="AY110" s="3"/>
      <c r="AZ110" s="11"/>
      <c r="BA110"/>
      <c r="BE110" s="3" t="s">
        <v>14</v>
      </c>
      <c r="BK110" s="3"/>
      <c r="BL110" s="11"/>
      <c r="BM110"/>
      <c r="BQ110" s="3" t="s">
        <v>14</v>
      </c>
      <c r="BS110" s="3"/>
      <c r="BT110" s="5" t="e">
        <f>+BT109*Resumen!#REF!</f>
        <v>#REF!</v>
      </c>
      <c r="BU110" s="5" t="e">
        <f>+BU109*Resumen!#REF!</f>
        <v>#REF!</v>
      </c>
      <c r="BW110"/>
    </row>
    <row r="111" spans="15:75" x14ac:dyDescent="0.2">
      <c r="O111" s="3"/>
      <c r="P111" s="11"/>
      <c r="Q111"/>
      <c r="U111" s="3" t="s">
        <v>14</v>
      </c>
      <c r="AA111" s="3"/>
      <c r="AB111" s="11"/>
      <c r="AC111"/>
      <c r="AG111" s="3" t="s">
        <v>14</v>
      </c>
      <c r="AM111" s="3"/>
      <c r="AN111" s="11"/>
      <c r="AO111"/>
      <c r="AS111" s="3" t="s">
        <v>14</v>
      </c>
      <c r="AY111" s="3"/>
      <c r="AZ111" s="11"/>
      <c r="BA111"/>
      <c r="BE111" s="3" t="s">
        <v>14</v>
      </c>
      <c r="BK111" s="3"/>
      <c r="BL111" s="11"/>
      <c r="BM111"/>
      <c r="BQ111" s="3" t="s">
        <v>14</v>
      </c>
      <c r="BS111" s="3"/>
      <c r="BT111" s="5" t="e">
        <f>+BT110*Resumen!#REF!</f>
        <v>#REF!</v>
      </c>
      <c r="BU111" s="5" t="e">
        <f>+BU110*Resumen!#REF!</f>
        <v>#REF!</v>
      </c>
      <c r="BW111"/>
    </row>
    <row r="112" spans="15:75" x14ac:dyDescent="0.2">
      <c r="O112" s="3"/>
      <c r="P112" s="11"/>
      <c r="Q112"/>
      <c r="U112" s="3" t="s">
        <v>14</v>
      </c>
      <c r="AA112" s="3"/>
      <c r="AB112" s="11"/>
      <c r="AC112"/>
      <c r="AG112" s="3" t="s">
        <v>14</v>
      </c>
      <c r="AM112" s="3"/>
      <c r="AN112" s="11"/>
      <c r="AO112"/>
      <c r="AS112" s="3" t="s">
        <v>14</v>
      </c>
      <c r="AY112" s="3"/>
      <c r="AZ112" s="11"/>
      <c r="BA112"/>
      <c r="BE112" s="3" t="s">
        <v>14</v>
      </c>
      <c r="BK112" s="3"/>
      <c r="BL112" s="11"/>
      <c r="BM112"/>
      <c r="BQ112" s="3" t="s">
        <v>14</v>
      </c>
      <c r="BS112" s="3"/>
      <c r="BT112" s="5" t="e">
        <f>+BT111*Resumen!#REF!</f>
        <v>#REF!</v>
      </c>
      <c r="BU112" s="5" t="e">
        <f>+BU111*Resumen!#REF!</f>
        <v>#REF!</v>
      </c>
      <c r="BW112"/>
    </row>
    <row r="113" spans="15:75" x14ac:dyDescent="0.2">
      <c r="O113" s="3"/>
      <c r="P113" s="11"/>
      <c r="Q113"/>
      <c r="U113" s="3" t="s">
        <v>14</v>
      </c>
      <c r="AA113" s="3"/>
      <c r="AB113" s="11"/>
      <c r="AC113"/>
      <c r="AG113" s="3" t="s">
        <v>14</v>
      </c>
      <c r="AM113" s="3"/>
      <c r="AN113" s="11"/>
      <c r="AO113"/>
      <c r="AS113" s="3" t="s">
        <v>14</v>
      </c>
      <c r="AY113" s="3"/>
      <c r="AZ113" s="11"/>
      <c r="BA113"/>
      <c r="BE113" s="3" t="s">
        <v>14</v>
      </c>
      <c r="BK113" s="3"/>
      <c r="BL113" s="11"/>
      <c r="BM113"/>
      <c r="BQ113" s="3" t="s">
        <v>14</v>
      </c>
      <c r="BS113" s="3"/>
      <c r="BT113" s="5" t="e">
        <f>+BT112*Resumen!#REF!</f>
        <v>#REF!</v>
      </c>
      <c r="BU113" s="5" t="e">
        <f>+BU112*Resumen!#REF!</f>
        <v>#REF!</v>
      </c>
      <c r="BW113"/>
    </row>
    <row r="114" spans="15:75" x14ac:dyDescent="0.2">
      <c r="O114" s="3"/>
      <c r="P114" s="11"/>
      <c r="Q114"/>
      <c r="U114" s="3" t="s">
        <v>14</v>
      </c>
      <c r="AA114" s="3"/>
      <c r="AB114" s="11"/>
      <c r="AC114"/>
      <c r="AG114" s="3" t="s">
        <v>14</v>
      </c>
      <c r="AM114" s="3"/>
      <c r="AN114" s="11"/>
      <c r="AO114"/>
      <c r="AS114" s="3" t="s">
        <v>14</v>
      </c>
      <c r="AY114" s="3"/>
      <c r="AZ114" s="11"/>
      <c r="BA114"/>
      <c r="BE114" s="3" t="s">
        <v>14</v>
      </c>
      <c r="BK114" s="3"/>
      <c r="BL114" s="11"/>
      <c r="BM114"/>
      <c r="BQ114" s="3" t="s">
        <v>14</v>
      </c>
      <c r="BS114" s="3"/>
      <c r="BT114" s="5" t="e">
        <f>+BT113*Resumen!H86</f>
        <v>#REF!</v>
      </c>
      <c r="BU114" s="5" t="e">
        <f>+BU113*Resumen!H86</f>
        <v>#REF!</v>
      </c>
      <c r="BW114"/>
    </row>
    <row r="115" spans="15:75" x14ac:dyDescent="0.2">
      <c r="O115" s="3"/>
      <c r="P115" s="11"/>
      <c r="Q115"/>
      <c r="U115" s="3" t="s">
        <v>14</v>
      </c>
      <c r="AA115" s="3"/>
      <c r="AB115" s="11"/>
      <c r="AC115"/>
      <c r="AG115" s="3" t="s">
        <v>14</v>
      </c>
      <c r="AM115" s="3"/>
      <c r="AN115" s="11"/>
      <c r="AO115"/>
      <c r="AS115" s="3" t="s">
        <v>14</v>
      </c>
      <c r="AY115" s="3"/>
      <c r="AZ115" s="11"/>
      <c r="BA115"/>
      <c r="BE115" s="3" t="s">
        <v>14</v>
      </c>
      <c r="BK115" s="3"/>
      <c r="BL115" s="11"/>
      <c r="BM115"/>
      <c r="BQ115" s="3" t="s">
        <v>14</v>
      </c>
      <c r="BS115" s="3"/>
      <c r="BT115" s="5" t="e">
        <f>+BT114*Resumen!H87</f>
        <v>#REF!</v>
      </c>
      <c r="BU115" s="5" t="e">
        <f>+BU114*Resumen!H87</f>
        <v>#REF!</v>
      </c>
      <c r="BW115"/>
    </row>
    <row r="116" spans="15:75" x14ac:dyDescent="0.2">
      <c r="O116" s="3"/>
      <c r="P116" s="11"/>
      <c r="Q116"/>
      <c r="U116" s="3" t="s">
        <v>14</v>
      </c>
      <c r="AA116" s="3"/>
      <c r="AB116" s="11"/>
      <c r="AC116"/>
      <c r="AG116" s="3" t="s">
        <v>14</v>
      </c>
      <c r="AM116" s="3"/>
      <c r="AN116" s="11"/>
      <c r="AO116"/>
      <c r="AS116" s="3" t="s">
        <v>14</v>
      </c>
      <c r="AY116" s="3"/>
      <c r="AZ116" s="11"/>
      <c r="BA116"/>
      <c r="BE116" s="3" t="s">
        <v>14</v>
      </c>
      <c r="BK116" s="3"/>
      <c r="BL116" s="11"/>
      <c r="BM116"/>
      <c r="BQ116" s="3" t="s">
        <v>14</v>
      </c>
      <c r="BS116" s="3"/>
      <c r="BT116" s="5" t="e">
        <f>+BT115*Resumen!H88</f>
        <v>#REF!</v>
      </c>
      <c r="BU116" s="5" t="e">
        <f>+BU115*Resumen!H88</f>
        <v>#REF!</v>
      </c>
      <c r="BW116"/>
    </row>
    <row r="117" spans="15:75" x14ac:dyDescent="0.2">
      <c r="O117" s="3"/>
      <c r="P117" s="11"/>
      <c r="Q117"/>
      <c r="U117" s="3" t="s">
        <v>14</v>
      </c>
      <c r="AA117" s="3"/>
      <c r="AB117" s="11"/>
      <c r="AC117"/>
      <c r="AG117" s="3" t="s">
        <v>14</v>
      </c>
      <c r="AM117" s="3"/>
      <c r="AN117" s="11"/>
      <c r="AO117"/>
      <c r="AS117" s="3" t="s">
        <v>14</v>
      </c>
      <c r="AY117" s="3"/>
      <c r="AZ117" s="11"/>
      <c r="BA117"/>
      <c r="BE117" s="3" t="s">
        <v>14</v>
      </c>
      <c r="BK117" s="3"/>
      <c r="BL117" s="11"/>
      <c r="BM117"/>
      <c r="BQ117" s="3" t="s">
        <v>14</v>
      </c>
      <c r="BS117" s="3"/>
      <c r="BT117" s="5" t="e">
        <f>+BT116*Resumen!H89</f>
        <v>#REF!</v>
      </c>
      <c r="BU117" s="5" t="e">
        <f>+BU116*Resumen!H89</f>
        <v>#REF!</v>
      </c>
      <c r="BW117"/>
    </row>
    <row r="118" spans="15:75" x14ac:dyDescent="0.2">
      <c r="O118" s="3"/>
      <c r="P118" s="11"/>
      <c r="Q118"/>
      <c r="U118" s="3" t="s">
        <v>14</v>
      </c>
      <c r="AA118" s="3"/>
      <c r="AB118" s="11"/>
      <c r="AC118"/>
      <c r="AG118" s="3" t="s">
        <v>14</v>
      </c>
      <c r="AM118" s="3"/>
      <c r="AN118" s="11"/>
      <c r="AO118"/>
      <c r="AS118" s="3" t="s">
        <v>14</v>
      </c>
      <c r="AY118" s="3"/>
      <c r="AZ118" s="11"/>
      <c r="BA118"/>
      <c r="BE118" s="3" t="s">
        <v>14</v>
      </c>
      <c r="BK118" s="3"/>
      <c r="BL118" s="11"/>
      <c r="BM118"/>
      <c r="BQ118" s="3" t="s">
        <v>14</v>
      </c>
      <c r="BS118" s="3"/>
      <c r="BT118" s="5" t="e">
        <f>+BT117*Resumen!H90</f>
        <v>#REF!</v>
      </c>
      <c r="BU118" s="5" t="e">
        <f>+BU117*Resumen!H90</f>
        <v>#REF!</v>
      </c>
      <c r="BW118"/>
    </row>
    <row r="119" spans="15:75" x14ac:dyDescent="0.2">
      <c r="O119" s="3"/>
      <c r="P119" s="11"/>
      <c r="Q119"/>
      <c r="U119" s="3" t="s">
        <v>14</v>
      </c>
      <c r="AA119" s="3"/>
      <c r="AB119" s="11"/>
      <c r="AC119"/>
      <c r="AG119" s="3" t="s">
        <v>14</v>
      </c>
      <c r="AM119" s="3"/>
      <c r="AN119" s="11"/>
      <c r="AO119"/>
      <c r="AS119" s="3" t="s">
        <v>14</v>
      </c>
      <c r="AY119" s="3"/>
      <c r="AZ119" s="11"/>
      <c r="BA119"/>
      <c r="BE119" s="3" t="s">
        <v>14</v>
      </c>
      <c r="BK119" s="3"/>
      <c r="BL119" s="11"/>
      <c r="BM119"/>
      <c r="BQ119" s="3" t="s">
        <v>14</v>
      </c>
      <c r="BS119" s="3"/>
      <c r="BT119" s="5" t="e">
        <f>+BT118*Resumen!H91</f>
        <v>#REF!</v>
      </c>
      <c r="BU119" s="5" t="e">
        <f>+BU118*Resumen!H91</f>
        <v>#REF!</v>
      </c>
      <c r="BW119"/>
    </row>
    <row r="120" spans="15:75" x14ac:dyDescent="0.2">
      <c r="O120" s="3"/>
      <c r="P120" s="11"/>
      <c r="Q120"/>
      <c r="U120" s="3" t="s">
        <v>14</v>
      </c>
      <c r="AA120" s="3"/>
      <c r="AB120" s="11"/>
      <c r="AC120"/>
      <c r="AG120" s="3" t="s">
        <v>14</v>
      </c>
      <c r="AM120" s="3"/>
      <c r="AN120" s="11"/>
      <c r="AO120"/>
      <c r="AS120" s="3" t="s">
        <v>14</v>
      </c>
      <c r="AY120" s="3"/>
      <c r="AZ120" s="11"/>
      <c r="BA120"/>
      <c r="BE120" s="3" t="s">
        <v>14</v>
      </c>
      <c r="BK120" s="3"/>
      <c r="BL120" s="11"/>
      <c r="BM120"/>
      <c r="BQ120" s="3" t="s">
        <v>14</v>
      </c>
      <c r="BS120" s="3"/>
      <c r="BT120" s="5" t="e">
        <f>+BT119*Resumen!#REF!</f>
        <v>#REF!</v>
      </c>
      <c r="BU120" s="5" t="e">
        <f>+BU119*Resumen!#REF!</f>
        <v>#REF!</v>
      </c>
      <c r="BW120"/>
    </row>
    <row r="121" spans="15:75" x14ac:dyDescent="0.2">
      <c r="O121" s="3"/>
      <c r="P121" s="11"/>
      <c r="Q121"/>
      <c r="U121" s="3" t="s">
        <v>14</v>
      </c>
      <c r="AA121" s="3"/>
      <c r="AB121" s="11"/>
      <c r="AC121"/>
      <c r="AG121" s="3" t="s">
        <v>14</v>
      </c>
      <c r="AM121" s="3"/>
      <c r="AN121" s="11"/>
      <c r="AO121"/>
      <c r="AS121" s="3" t="s">
        <v>14</v>
      </c>
      <c r="AY121" s="3"/>
      <c r="AZ121" s="11"/>
      <c r="BA121"/>
      <c r="BE121" s="3" t="s">
        <v>14</v>
      </c>
      <c r="BK121" s="3"/>
      <c r="BL121" s="11"/>
      <c r="BM121"/>
      <c r="BQ121" s="3" t="s">
        <v>14</v>
      </c>
      <c r="BS121" s="3"/>
      <c r="BT121" s="5" t="e">
        <f>+BT120*Resumen!H92</f>
        <v>#REF!</v>
      </c>
      <c r="BU121" s="5" t="e">
        <f>+BU120*Resumen!H92</f>
        <v>#REF!</v>
      </c>
      <c r="BW121"/>
    </row>
    <row r="122" spans="15:75" x14ac:dyDescent="0.2">
      <c r="O122" s="3"/>
      <c r="P122" s="11"/>
      <c r="Q122"/>
      <c r="U122" s="3" t="s">
        <v>14</v>
      </c>
      <c r="AA122" s="3"/>
      <c r="AB122" s="11"/>
      <c r="AC122"/>
      <c r="AG122" s="3" t="s">
        <v>14</v>
      </c>
      <c r="AM122" s="3"/>
      <c r="AN122" s="11"/>
      <c r="AO122"/>
      <c r="AS122" s="3" t="s">
        <v>14</v>
      </c>
      <c r="AY122" s="3"/>
      <c r="AZ122" s="11"/>
      <c r="BA122"/>
      <c r="BE122" s="3" t="s">
        <v>14</v>
      </c>
      <c r="BK122" s="3"/>
      <c r="BL122" s="11"/>
      <c r="BM122"/>
      <c r="BQ122" s="3" t="s">
        <v>14</v>
      </c>
      <c r="BS122" s="3"/>
      <c r="BT122" s="5" t="e">
        <f>+BT121*Resumen!H93</f>
        <v>#REF!</v>
      </c>
      <c r="BU122" s="5" t="e">
        <f>+BU121*Resumen!H93</f>
        <v>#REF!</v>
      </c>
      <c r="BW122"/>
    </row>
    <row r="123" spans="15:75" x14ac:dyDescent="0.2">
      <c r="O123" s="3"/>
      <c r="P123" s="11"/>
      <c r="Q123"/>
      <c r="U123" s="3" t="s">
        <v>14</v>
      </c>
      <c r="AA123" s="3"/>
      <c r="AB123" s="11"/>
      <c r="AC123"/>
      <c r="AG123" s="3" t="s">
        <v>14</v>
      </c>
      <c r="AM123" s="3"/>
      <c r="AN123" s="11"/>
      <c r="AO123"/>
      <c r="AS123" s="3" t="s">
        <v>14</v>
      </c>
      <c r="AY123" s="3"/>
      <c r="AZ123" s="11"/>
      <c r="BA123"/>
      <c r="BE123" s="3" t="s">
        <v>14</v>
      </c>
      <c r="BK123" s="3"/>
      <c r="BL123" s="11"/>
      <c r="BM123"/>
      <c r="BQ123" s="3" t="s">
        <v>14</v>
      </c>
      <c r="BS123" s="3"/>
      <c r="BT123" s="5" t="e">
        <f>+BT122*Resumen!H94</f>
        <v>#REF!</v>
      </c>
      <c r="BU123" s="5" t="e">
        <f>+BU122*Resumen!H94</f>
        <v>#REF!</v>
      </c>
      <c r="BW123"/>
    </row>
    <row r="124" spans="15:75" x14ac:dyDescent="0.2">
      <c r="O124" s="3"/>
      <c r="P124" s="11"/>
      <c r="Q124"/>
      <c r="U124" s="3" t="s">
        <v>14</v>
      </c>
      <c r="AA124" s="3"/>
      <c r="AB124" s="11"/>
      <c r="AC124"/>
      <c r="AG124" s="3" t="s">
        <v>14</v>
      </c>
      <c r="AM124" s="3"/>
      <c r="AN124" s="11"/>
      <c r="AO124"/>
      <c r="AS124" s="3" t="s">
        <v>14</v>
      </c>
      <c r="AY124" s="3"/>
      <c r="AZ124" s="11"/>
      <c r="BA124"/>
      <c r="BE124" s="3" t="s">
        <v>14</v>
      </c>
      <c r="BK124" s="3"/>
      <c r="BL124" s="11"/>
      <c r="BM124"/>
      <c r="BQ124" s="3" t="s">
        <v>14</v>
      </c>
      <c r="BS124" s="3"/>
      <c r="BT124" s="5" t="e">
        <f>+BT123*Resumen!H95</f>
        <v>#REF!</v>
      </c>
      <c r="BU124" s="5" t="e">
        <f>+BU123*Resumen!H95</f>
        <v>#REF!</v>
      </c>
      <c r="BW124"/>
    </row>
    <row r="125" spans="15:75" x14ac:dyDescent="0.2">
      <c r="O125" s="3"/>
      <c r="P125" s="11"/>
      <c r="Q125"/>
      <c r="U125" s="3" t="s">
        <v>14</v>
      </c>
      <c r="AA125" s="3"/>
      <c r="AB125" s="11"/>
      <c r="AC125"/>
      <c r="AG125" s="3" t="s">
        <v>14</v>
      </c>
      <c r="AM125" s="3"/>
      <c r="AN125" s="11"/>
      <c r="AO125"/>
      <c r="AS125" s="3" t="s">
        <v>14</v>
      </c>
      <c r="AY125" s="3"/>
      <c r="AZ125" s="11"/>
      <c r="BA125"/>
      <c r="BE125" s="3" t="s">
        <v>14</v>
      </c>
      <c r="BK125" s="3"/>
      <c r="BL125" s="11"/>
      <c r="BM125"/>
      <c r="BQ125" s="3" t="s">
        <v>14</v>
      </c>
      <c r="BS125" s="3"/>
      <c r="BT125" s="5" t="e">
        <f>+BT124*Resumen!H96</f>
        <v>#REF!</v>
      </c>
      <c r="BU125" s="5" t="e">
        <f>+BU124*Resumen!H96</f>
        <v>#REF!</v>
      </c>
      <c r="BW125"/>
    </row>
    <row r="126" spans="15:75" x14ac:dyDescent="0.2">
      <c r="O126" s="3"/>
      <c r="P126" s="11"/>
      <c r="Q126"/>
      <c r="U126" s="3" t="s">
        <v>14</v>
      </c>
      <c r="AA126" s="3"/>
      <c r="AB126" s="11"/>
      <c r="AC126"/>
      <c r="AG126" s="3" t="s">
        <v>14</v>
      </c>
      <c r="AM126" s="3"/>
      <c r="AN126" s="11"/>
      <c r="AO126"/>
      <c r="AS126" s="3" t="s">
        <v>14</v>
      </c>
      <c r="AY126" s="3"/>
      <c r="AZ126" s="11"/>
      <c r="BA126"/>
      <c r="BE126" s="3" t="s">
        <v>14</v>
      </c>
      <c r="BK126" s="3"/>
      <c r="BL126" s="11"/>
      <c r="BM126"/>
      <c r="BQ126" s="3" t="s">
        <v>14</v>
      </c>
      <c r="BS126" s="3"/>
      <c r="BT126" s="5" t="e">
        <f>+BT125*Resumen!H97</f>
        <v>#REF!</v>
      </c>
      <c r="BU126" s="5" t="e">
        <f>+BU125*Resumen!H97</f>
        <v>#REF!</v>
      </c>
      <c r="BW126"/>
    </row>
    <row r="127" spans="15:75" x14ac:dyDescent="0.2">
      <c r="O127" s="3"/>
      <c r="P127" s="11"/>
      <c r="Q127"/>
      <c r="U127" s="3" t="s">
        <v>14</v>
      </c>
      <c r="AA127" s="3"/>
      <c r="AB127" s="11"/>
      <c r="AC127"/>
      <c r="AG127" s="3" t="s">
        <v>14</v>
      </c>
      <c r="AM127" s="3"/>
      <c r="AN127" s="11"/>
      <c r="AO127"/>
      <c r="AS127" s="3" t="s">
        <v>14</v>
      </c>
      <c r="AY127" s="3"/>
      <c r="AZ127" s="11"/>
      <c r="BA127"/>
      <c r="BE127" s="3" t="s">
        <v>14</v>
      </c>
      <c r="BK127" s="3"/>
      <c r="BL127" s="11"/>
      <c r="BM127"/>
      <c r="BQ127" s="3" t="s">
        <v>14</v>
      </c>
      <c r="BS127" s="3"/>
      <c r="BT127" s="5" t="e">
        <f>+BT126*Resumen!H98</f>
        <v>#REF!</v>
      </c>
      <c r="BU127" s="5" t="e">
        <f>+BU126*Resumen!H98</f>
        <v>#REF!</v>
      </c>
      <c r="BW127"/>
    </row>
    <row r="128" spans="15:75" x14ac:dyDescent="0.2">
      <c r="O128" s="3"/>
      <c r="P128" s="11"/>
      <c r="Q128"/>
      <c r="U128" s="3" t="s">
        <v>14</v>
      </c>
      <c r="AA128" s="3"/>
      <c r="AB128" s="11"/>
      <c r="AC128"/>
      <c r="AG128" s="3" t="s">
        <v>14</v>
      </c>
      <c r="AM128" s="3"/>
      <c r="AN128" s="11"/>
      <c r="AO128"/>
      <c r="AS128" s="3" t="s">
        <v>14</v>
      </c>
      <c r="AY128" s="3"/>
      <c r="AZ128" s="11"/>
      <c r="BA128"/>
      <c r="BE128" s="3" t="s">
        <v>14</v>
      </c>
      <c r="BK128" s="3"/>
      <c r="BL128" s="11"/>
      <c r="BM128"/>
      <c r="BQ128" s="3" t="s">
        <v>14</v>
      </c>
      <c r="BS128" s="3"/>
      <c r="BT128" s="5" t="e">
        <f>+BT127*Resumen!H99</f>
        <v>#REF!</v>
      </c>
      <c r="BU128" s="5" t="e">
        <f>+BU127*Resumen!H99</f>
        <v>#REF!</v>
      </c>
      <c r="BW128"/>
    </row>
    <row r="129" spans="15:75" x14ac:dyDescent="0.2">
      <c r="O129" s="3"/>
      <c r="P129" s="11"/>
      <c r="Q129"/>
      <c r="U129" s="3" t="s">
        <v>14</v>
      </c>
      <c r="AA129" s="3"/>
      <c r="AB129" s="11"/>
      <c r="AC129"/>
      <c r="AG129" s="3" t="s">
        <v>14</v>
      </c>
      <c r="AM129" s="3"/>
      <c r="AN129" s="11"/>
      <c r="AO129"/>
      <c r="AS129" s="3" t="s">
        <v>14</v>
      </c>
      <c r="AY129" s="3"/>
      <c r="AZ129" s="11"/>
      <c r="BA129"/>
      <c r="BE129" s="3" t="s">
        <v>14</v>
      </c>
      <c r="BK129" s="3"/>
      <c r="BL129" s="11"/>
      <c r="BM129"/>
      <c r="BQ129" s="3" t="s">
        <v>14</v>
      </c>
      <c r="BS129" s="3"/>
      <c r="BT129" s="5" t="e">
        <f>+BT128*Resumen!H100</f>
        <v>#REF!</v>
      </c>
      <c r="BU129" s="5" t="e">
        <f>+BU128*Resumen!H100</f>
        <v>#REF!</v>
      </c>
      <c r="BW129"/>
    </row>
    <row r="130" spans="15:75" x14ac:dyDescent="0.2">
      <c r="O130" s="3"/>
      <c r="P130" s="11"/>
      <c r="Q130"/>
      <c r="U130" s="3" t="s">
        <v>14</v>
      </c>
      <c r="AA130" s="3"/>
      <c r="AB130" s="11"/>
      <c r="AC130"/>
      <c r="AG130" s="3" t="s">
        <v>14</v>
      </c>
      <c r="AM130" s="3"/>
      <c r="AN130" s="11"/>
      <c r="AO130"/>
      <c r="AS130" s="3" t="s">
        <v>14</v>
      </c>
      <c r="AY130" s="3"/>
      <c r="AZ130" s="11"/>
      <c r="BA130"/>
      <c r="BE130" s="3" t="s">
        <v>14</v>
      </c>
      <c r="BK130" s="3"/>
      <c r="BL130" s="11"/>
      <c r="BM130"/>
      <c r="BQ130" s="3" t="s">
        <v>14</v>
      </c>
      <c r="BS130" s="3"/>
      <c r="BT130" s="5" t="e">
        <f>+BT129*Resumen!H101</f>
        <v>#REF!</v>
      </c>
      <c r="BU130" s="5" t="e">
        <f>+BU129*Resumen!H101</f>
        <v>#REF!</v>
      </c>
      <c r="BW130"/>
    </row>
    <row r="131" spans="15:75" x14ac:dyDescent="0.2">
      <c r="O131" s="3"/>
      <c r="P131" s="11"/>
      <c r="Q131"/>
      <c r="U131" s="3" t="s">
        <v>14</v>
      </c>
      <c r="AA131" s="3"/>
      <c r="AB131" s="11"/>
      <c r="AC131"/>
      <c r="AG131" s="3" t="s">
        <v>14</v>
      </c>
      <c r="AM131" s="3"/>
      <c r="AN131" s="11"/>
      <c r="AO131"/>
      <c r="AS131" s="3" t="s">
        <v>14</v>
      </c>
      <c r="AY131" s="3"/>
      <c r="AZ131" s="11"/>
      <c r="BA131"/>
      <c r="BE131" s="3" t="s">
        <v>14</v>
      </c>
      <c r="BK131" s="3"/>
      <c r="BL131" s="11"/>
      <c r="BM131"/>
      <c r="BQ131" s="3" t="s">
        <v>14</v>
      </c>
      <c r="BS131" s="3"/>
      <c r="BT131" s="5" t="e">
        <f>+BT130*Resumen!H102</f>
        <v>#REF!</v>
      </c>
      <c r="BU131" s="5" t="e">
        <f>+BU130*Resumen!H102</f>
        <v>#REF!</v>
      </c>
      <c r="BW131"/>
    </row>
    <row r="132" spans="15:75" x14ac:dyDescent="0.2">
      <c r="O132" s="3"/>
      <c r="P132" s="11"/>
      <c r="Q132"/>
      <c r="U132" s="3" t="s">
        <v>14</v>
      </c>
      <c r="AA132" s="3"/>
      <c r="AB132" s="11"/>
      <c r="AC132"/>
      <c r="AG132" s="3" t="s">
        <v>14</v>
      </c>
      <c r="AM132" s="3"/>
      <c r="AN132" s="11"/>
      <c r="AO132"/>
      <c r="AS132" s="3" t="s">
        <v>14</v>
      </c>
      <c r="AY132" s="3"/>
      <c r="AZ132" s="11"/>
      <c r="BA132"/>
      <c r="BE132" s="3" t="s">
        <v>14</v>
      </c>
      <c r="BK132" s="3"/>
      <c r="BL132" s="11"/>
      <c r="BM132"/>
      <c r="BQ132" s="3" t="s">
        <v>14</v>
      </c>
      <c r="BS132" s="3"/>
      <c r="BT132" s="5" t="e">
        <f>+BT131*Resumen!H103</f>
        <v>#REF!</v>
      </c>
      <c r="BU132" s="5" t="e">
        <f>+BU131*Resumen!H103</f>
        <v>#REF!</v>
      </c>
      <c r="BW132"/>
    </row>
    <row r="133" spans="15:75" x14ac:dyDescent="0.2">
      <c r="O133" s="3"/>
      <c r="P133" s="11"/>
      <c r="Q133"/>
      <c r="U133" s="3" t="s">
        <v>14</v>
      </c>
      <c r="AA133" s="3"/>
      <c r="AB133" s="11"/>
      <c r="AC133"/>
      <c r="AG133" s="3" t="s">
        <v>14</v>
      </c>
      <c r="AM133" s="3"/>
      <c r="AN133" s="11"/>
      <c r="AO133"/>
      <c r="AS133" s="3" t="s">
        <v>14</v>
      </c>
      <c r="AY133" s="3"/>
      <c r="AZ133" s="11"/>
      <c r="BA133"/>
      <c r="BE133" s="3" t="s">
        <v>14</v>
      </c>
      <c r="BK133" s="3"/>
      <c r="BL133" s="11"/>
      <c r="BM133"/>
      <c r="BQ133" s="3" t="s">
        <v>14</v>
      </c>
      <c r="BS133" s="3"/>
      <c r="BT133" s="5" t="e">
        <f>+BT132*Resumen!H104</f>
        <v>#REF!</v>
      </c>
      <c r="BU133" s="5" t="e">
        <f>+BU132*Resumen!H104</f>
        <v>#REF!</v>
      </c>
      <c r="BW133"/>
    </row>
    <row r="134" spans="15:75" x14ac:dyDescent="0.2">
      <c r="O134" s="3"/>
      <c r="P134" s="11"/>
      <c r="Q134"/>
      <c r="U134" s="3" t="s">
        <v>14</v>
      </c>
      <c r="AA134" s="3"/>
      <c r="AB134" s="11"/>
      <c r="AC134"/>
      <c r="AG134" s="3" t="s">
        <v>14</v>
      </c>
      <c r="AM134" s="3"/>
      <c r="AN134" s="11"/>
      <c r="AO134"/>
      <c r="AS134" s="3" t="s">
        <v>14</v>
      </c>
      <c r="AY134" s="3"/>
      <c r="AZ134" s="11"/>
      <c r="BA134"/>
      <c r="BE134" s="3" t="s">
        <v>14</v>
      </c>
      <c r="BK134" s="3"/>
      <c r="BL134" s="11"/>
      <c r="BM134"/>
      <c r="BQ134" s="3" t="s">
        <v>14</v>
      </c>
      <c r="BS134" s="3"/>
      <c r="BT134" s="5" t="e">
        <f>+BT133*Resumen!H105</f>
        <v>#REF!</v>
      </c>
      <c r="BU134" s="5" t="e">
        <f>+BU133*Resumen!H105</f>
        <v>#REF!</v>
      </c>
      <c r="BW134"/>
    </row>
    <row r="135" spans="15:75" x14ac:dyDescent="0.2">
      <c r="O135" s="3"/>
      <c r="P135" s="11"/>
      <c r="Q135"/>
      <c r="U135" s="3" t="s">
        <v>14</v>
      </c>
      <c r="AA135" s="3"/>
      <c r="AB135" s="11"/>
      <c r="AC135"/>
      <c r="AG135" s="3" t="s">
        <v>14</v>
      </c>
      <c r="AM135" s="3"/>
      <c r="AN135" s="11"/>
      <c r="AO135"/>
      <c r="AS135" s="3" t="s">
        <v>14</v>
      </c>
      <c r="AY135" s="3"/>
      <c r="AZ135" s="11"/>
      <c r="BA135"/>
      <c r="BE135" s="3" t="s">
        <v>14</v>
      </c>
      <c r="BK135" s="3"/>
      <c r="BL135" s="11"/>
      <c r="BM135"/>
      <c r="BQ135" s="3" t="s">
        <v>14</v>
      </c>
      <c r="BS135" s="3"/>
      <c r="BT135" s="5" t="e">
        <f>+BT134*Resumen!H106</f>
        <v>#REF!</v>
      </c>
      <c r="BU135" s="5" t="e">
        <f>+BU134*Resumen!H106</f>
        <v>#REF!</v>
      </c>
      <c r="BW135"/>
    </row>
    <row r="136" spans="15:75" x14ac:dyDescent="0.2">
      <c r="O136" s="3"/>
      <c r="P136" s="11"/>
      <c r="Q136"/>
      <c r="U136" s="3" t="s">
        <v>14</v>
      </c>
      <c r="AA136" s="3"/>
      <c r="AB136" s="11"/>
      <c r="AC136"/>
      <c r="AG136" s="3" t="s">
        <v>14</v>
      </c>
      <c r="AM136" s="3"/>
      <c r="AN136" s="11"/>
      <c r="AO136"/>
      <c r="AS136" s="3" t="s">
        <v>14</v>
      </c>
      <c r="AY136" s="3"/>
      <c r="AZ136" s="11"/>
      <c r="BA136"/>
      <c r="BE136" s="3" t="s">
        <v>14</v>
      </c>
      <c r="BK136" s="3"/>
      <c r="BL136" s="11"/>
      <c r="BM136"/>
      <c r="BQ136" s="3" t="s">
        <v>14</v>
      </c>
      <c r="BS136" s="3"/>
      <c r="BT136" s="5" t="e">
        <f>+BT135*Resumen!H107</f>
        <v>#REF!</v>
      </c>
      <c r="BU136" s="5" t="e">
        <f>+BU135*Resumen!H107</f>
        <v>#REF!</v>
      </c>
      <c r="BW136"/>
    </row>
    <row r="137" spans="15:75" x14ac:dyDescent="0.2">
      <c r="O137" s="3"/>
      <c r="P137" s="11"/>
      <c r="Q137"/>
      <c r="U137" s="3" t="s">
        <v>14</v>
      </c>
      <c r="AA137" s="3"/>
      <c r="AB137" s="11"/>
      <c r="AC137"/>
      <c r="AG137" s="3" t="s">
        <v>14</v>
      </c>
      <c r="AM137" s="3"/>
      <c r="AN137" s="11"/>
      <c r="AO137"/>
      <c r="AS137" s="3" t="s">
        <v>14</v>
      </c>
      <c r="AY137" s="3"/>
      <c r="AZ137" s="11"/>
      <c r="BA137"/>
      <c r="BE137" s="3" t="s">
        <v>14</v>
      </c>
      <c r="BK137" s="3"/>
      <c r="BL137" s="11"/>
      <c r="BM137"/>
      <c r="BQ137" s="3" t="s">
        <v>14</v>
      </c>
      <c r="BS137" s="3"/>
      <c r="BT137" s="5" t="e">
        <f>+BT136*Resumen!H108</f>
        <v>#REF!</v>
      </c>
      <c r="BU137" s="5" t="e">
        <f>+BU136*Resumen!H108</f>
        <v>#REF!</v>
      </c>
      <c r="BW137"/>
    </row>
    <row r="138" spans="15:75" x14ac:dyDescent="0.2">
      <c r="O138" s="3"/>
      <c r="P138" s="11"/>
      <c r="Q138"/>
      <c r="U138" s="3" t="s">
        <v>14</v>
      </c>
      <c r="AA138" s="3"/>
      <c r="AB138" s="11"/>
      <c r="AC138"/>
      <c r="AG138" s="3" t="s">
        <v>14</v>
      </c>
      <c r="AM138" s="3"/>
      <c r="AN138" s="11"/>
      <c r="AO138"/>
      <c r="AS138" s="3" t="s">
        <v>14</v>
      </c>
      <c r="AY138" s="3"/>
      <c r="AZ138" s="11"/>
      <c r="BA138"/>
      <c r="BE138" s="3" t="s">
        <v>14</v>
      </c>
      <c r="BK138" s="3"/>
      <c r="BL138" s="11"/>
      <c r="BM138"/>
      <c r="BQ138" s="3" t="s">
        <v>14</v>
      </c>
      <c r="BS138" s="3"/>
      <c r="BT138" s="5" t="e">
        <f>+BT137*Resumen!H109</f>
        <v>#REF!</v>
      </c>
      <c r="BU138" s="5" t="e">
        <f>+BU137*Resumen!H109</f>
        <v>#REF!</v>
      </c>
      <c r="BW138"/>
    </row>
    <row r="139" spans="15:75" x14ac:dyDescent="0.2">
      <c r="O139" s="3"/>
      <c r="P139" s="11"/>
      <c r="Q139"/>
      <c r="U139" s="3" t="s">
        <v>14</v>
      </c>
      <c r="AA139" s="3"/>
      <c r="AB139" s="11"/>
      <c r="AC139"/>
      <c r="AG139" s="3" t="s">
        <v>14</v>
      </c>
      <c r="AM139" s="3"/>
      <c r="AN139" s="11"/>
      <c r="AO139"/>
      <c r="AS139" s="3" t="s">
        <v>14</v>
      </c>
      <c r="AY139" s="3"/>
      <c r="AZ139" s="11"/>
      <c r="BA139"/>
      <c r="BE139" s="3" t="s">
        <v>14</v>
      </c>
      <c r="BK139" s="3"/>
      <c r="BL139" s="11"/>
      <c r="BM139"/>
      <c r="BQ139" s="3" t="s">
        <v>14</v>
      </c>
      <c r="BS139" s="3"/>
      <c r="BT139" s="5" t="e">
        <f>+BT138*Resumen!H110</f>
        <v>#REF!</v>
      </c>
      <c r="BU139" s="5" t="e">
        <f>+BU138*Resumen!H110</f>
        <v>#REF!</v>
      </c>
      <c r="BW139"/>
    </row>
    <row r="140" spans="15:75" x14ac:dyDescent="0.2">
      <c r="O140" s="3"/>
      <c r="P140" s="11"/>
      <c r="Q140"/>
      <c r="U140" s="3" t="s">
        <v>14</v>
      </c>
      <c r="AA140" s="3"/>
      <c r="AB140" s="11"/>
      <c r="AC140"/>
      <c r="AG140" s="3" t="s">
        <v>14</v>
      </c>
      <c r="AM140" s="3"/>
      <c r="AN140" s="11"/>
      <c r="AO140"/>
      <c r="AS140" s="3" t="s">
        <v>14</v>
      </c>
      <c r="AY140" s="3"/>
      <c r="AZ140" s="11"/>
      <c r="BA140"/>
      <c r="BE140" s="3" t="s">
        <v>14</v>
      </c>
      <c r="BK140" s="3"/>
      <c r="BL140" s="11"/>
      <c r="BM140"/>
      <c r="BQ140" s="3" t="s">
        <v>14</v>
      </c>
      <c r="BS140" s="3"/>
      <c r="BT140" s="5" t="e">
        <f>+BT139*Resumen!H111</f>
        <v>#REF!</v>
      </c>
      <c r="BU140" s="5" t="e">
        <f>+BU139*Resumen!H111</f>
        <v>#REF!</v>
      </c>
      <c r="BW140"/>
    </row>
    <row r="141" spans="15:75" x14ac:dyDescent="0.2">
      <c r="O141" s="3"/>
      <c r="P141" s="11"/>
      <c r="Q141"/>
      <c r="U141" s="3" t="s">
        <v>14</v>
      </c>
      <c r="AA141" s="3"/>
      <c r="AB141" s="11"/>
      <c r="AC141"/>
      <c r="AG141" s="3" t="s">
        <v>14</v>
      </c>
      <c r="AM141" s="3"/>
      <c r="AN141" s="11"/>
      <c r="AO141"/>
      <c r="AS141" s="3" t="s">
        <v>14</v>
      </c>
      <c r="AY141" s="3"/>
      <c r="AZ141" s="11"/>
      <c r="BA141"/>
      <c r="BE141" s="3" t="s">
        <v>14</v>
      </c>
      <c r="BK141" s="3"/>
      <c r="BL141" s="11"/>
      <c r="BM141"/>
      <c r="BQ141" s="3" t="s">
        <v>14</v>
      </c>
      <c r="BS141" s="3"/>
      <c r="BT141" s="5" t="e">
        <f>+BT140*Resumen!H112</f>
        <v>#REF!</v>
      </c>
      <c r="BU141" s="5" t="e">
        <f>+BU140*Resumen!H112</f>
        <v>#REF!</v>
      </c>
      <c r="BW141"/>
    </row>
    <row r="142" spans="15:75" x14ac:dyDescent="0.2">
      <c r="O142" s="3"/>
      <c r="P142" s="11"/>
      <c r="Q142"/>
      <c r="U142" s="3" t="s">
        <v>14</v>
      </c>
      <c r="AA142" s="3"/>
      <c r="AB142" s="11"/>
      <c r="AC142"/>
      <c r="AG142" s="3" t="s">
        <v>14</v>
      </c>
      <c r="AM142" s="3"/>
      <c r="AN142" s="11"/>
      <c r="AO142"/>
      <c r="AS142" s="3" t="s">
        <v>14</v>
      </c>
      <c r="AY142" s="3"/>
      <c r="AZ142" s="11"/>
      <c r="BA142"/>
      <c r="BE142" s="3" t="s">
        <v>14</v>
      </c>
      <c r="BK142" s="3"/>
      <c r="BL142" s="11"/>
      <c r="BM142"/>
      <c r="BQ142" s="3" t="s">
        <v>14</v>
      </c>
      <c r="BS142" s="3"/>
      <c r="BT142" s="5" t="e">
        <f>+BT141*Resumen!H113</f>
        <v>#REF!</v>
      </c>
      <c r="BU142" s="5" t="e">
        <f>+BU141*Resumen!H113</f>
        <v>#REF!</v>
      </c>
      <c r="BW142"/>
    </row>
    <row r="143" spans="15:75" x14ac:dyDescent="0.2">
      <c r="O143" s="3"/>
      <c r="P143" s="11"/>
      <c r="Q143"/>
      <c r="U143" s="3" t="s">
        <v>14</v>
      </c>
      <c r="AA143" s="3"/>
      <c r="AB143" s="11"/>
      <c r="AC143"/>
      <c r="AG143" s="3" t="s">
        <v>14</v>
      </c>
      <c r="AM143" s="3"/>
      <c r="AN143" s="11"/>
      <c r="AO143"/>
      <c r="AS143" s="3" t="s">
        <v>14</v>
      </c>
      <c r="AY143" s="3"/>
      <c r="AZ143" s="11"/>
      <c r="BA143"/>
      <c r="BE143" s="3" t="s">
        <v>14</v>
      </c>
      <c r="BK143" s="3"/>
      <c r="BL143" s="11"/>
      <c r="BM143"/>
      <c r="BQ143" s="3" t="s">
        <v>14</v>
      </c>
      <c r="BS143" s="3"/>
      <c r="BT143" s="5" t="e">
        <f>+BT142*Resumen!H114</f>
        <v>#REF!</v>
      </c>
      <c r="BU143" s="5" t="e">
        <f>+BU142*Resumen!H114</f>
        <v>#REF!</v>
      </c>
      <c r="BW143"/>
    </row>
    <row r="144" spans="15:75" x14ac:dyDescent="0.2">
      <c r="O144" s="3"/>
      <c r="P144" s="11"/>
      <c r="Q144"/>
      <c r="U144" s="3" t="s">
        <v>14</v>
      </c>
      <c r="AA144" s="3"/>
      <c r="AB144" s="11"/>
      <c r="AC144"/>
      <c r="AG144" s="3" t="s">
        <v>14</v>
      </c>
      <c r="AM144" s="3"/>
      <c r="AN144" s="11"/>
      <c r="AO144"/>
      <c r="AS144" s="3" t="s">
        <v>14</v>
      </c>
      <c r="AY144" s="3"/>
      <c r="AZ144" s="11"/>
      <c r="BA144"/>
      <c r="BE144" s="3" t="s">
        <v>14</v>
      </c>
      <c r="BK144" s="3"/>
      <c r="BL144" s="11"/>
      <c r="BM144"/>
      <c r="BQ144" s="3" t="s">
        <v>14</v>
      </c>
      <c r="BS144" s="3"/>
      <c r="BT144" s="5" t="e">
        <f>+BT143*Resumen!H115</f>
        <v>#REF!</v>
      </c>
      <c r="BU144" s="5" t="e">
        <f>+BU143*Resumen!H115</f>
        <v>#REF!</v>
      </c>
      <c r="BW144"/>
    </row>
    <row r="145" spans="15:75" x14ac:dyDescent="0.2">
      <c r="O145" s="3"/>
      <c r="P145" s="11"/>
      <c r="Q145"/>
      <c r="U145" s="3" t="s">
        <v>14</v>
      </c>
      <c r="AA145" s="3"/>
      <c r="AB145" s="11"/>
      <c r="AC145"/>
      <c r="AG145" s="3" t="s">
        <v>14</v>
      </c>
      <c r="AM145" s="3"/>
      <c r="AN145" s="11"/>
      <c r="AO145"/>
      <c r="AS145" s="3" t="s">
        <v>14</v>
      </c>
      <c r="AY145" s="3"/>
      <c r="AZ145" s="11"/>
      <c r="BA145"/>
      <c r="BE145" s="3" t="s">
        <v>14</v>
      </c>
      <c r="BK145" s="3"/>
      <c r="BL145" s="11"/>
      <c r="BM145"/>
      <c r="BQ145" s="3" t="s">
        <v>14</v>
      </c>
      <c r="BS145" s="3"/>
      <c r="BT145" s="5" t="e">
        <f>+BT144*Resumen!H116</f>
        <v>#REF!</v>
      </c>
      <c r="BU145" s="5" t="e">
        <f>+BU144*Resumen!H116</f>
        <v>#REF!</v>
      </c>
      <c r="BW145"/>
    </row>
    <row r="146" spans="15:75" x14ac:dyDescent="0.2">
      <c r="O146" s="3"/>
      <c r="P146" s="11"/>
      <c r="Q146"/>
      <c r="U146" s="3" t="s">
        <v>14</v>
      </c>
      <c r="AA146" s="3"/>
      <c r="AB146" s="11"/>
      <c r="AC146"/>
      <c r="AG146" s="3" t="s">
        <v>14</v>
      </c>
      <c r="AM146" s="3"/>
      <c r="AN146" s="11"/>
      <c r="AO146"/>
      <c r="AS146" s="3" t="s">
        <v>14</v>
      </c>
      <c r="AY146" s="3"/>
      <c r="AZ146" s="11"/>
      <c r="BA146"/>
      <c r="BE146" s="3" t="s">
        <v>14</v>
      </c>
      <c r="BK146" s="3"/>
      <c r="BL146" s="11"/>
      <c r="BM146"/>
      <c r="BQ146" s="3" t="s">
        <v>14</v>
      </c>
      <c r="BS146" s="3"/>
      <c r="BT146" s="5" t="e">
        <f>+BT145*Resumen!H117</f>
        <v>#REF!</v>
      </c>
      <c r="BU146" s="5" t="e">
        <f>+BU145*Resumen!H117</f>
        <v>#REF!</v>
      </c>
      <c r="BW146"/>
    </row>
    <row r="147" spans="15:75" x14ac:dyDescent="0.2">
      <c r="O147" s="3"/>
      <c r="P147" s="11"/>
      <c r="Q147"/>
      <c r="U147" s="3" t="s">
        <v>14</v>
      </c>
      <c r="AA147" s="3"/>
      <c r="AB147" s="11"/>
      <c r="AC147"/>
      <c r="AG147" s="3" t="s">
        <v>14</v>
      </c>
      <c r="AM147" s="3"/>
      <c r="AN147" s="11"/>
      <c r="AO147"/>
      <c r="AS147" s="3" t="s">
        <v>14</v>
      </c>
      <c r="AY147" s="3"/>
      <c r="AZ147" s="11"/>
      <c r="BA147"/>
      <c r="BE147" s="3" t="s">
        <v>14</v>
      </c>
      <c r="BK147" s="3"/>
      <c r="BL147" s="11"/>
      <c r="BM147"/>
      <c r="BQ147" s="3" t="s">
        <v>14</v>
      </c>
      <c r="BS147" s="3"/>
      <c r="BT147" s="5" t="e">
        <f>+BT146*Resumen!H118</f>
        <v>#REF!</v>
      </c>
      <c r="BU147" s="5" t="e">
        <f>+BU146*Resumen!H118</f>
        <v>#REF!</v>
      </c>
      <c r="BW147"/>
    </row>
    <row r="148" spans="15:75" x14ac:dyDescent="0.2">
      <c r="O148" s="3"/>
      <c r="P148" s="11"/>
      <c r="Q148"/>
      <c r="U148" s="3" t="s">
        <v>14</v>
      </c>
      <c r="AA148" s="3"/>
      <c r="AB148" s="11"/>
      <c r="AC148"/>
      <c r="AG148" s="3" t="s">
        <v>14</v>
      </c>
      <c r="AM148" s="3"/>
      <c r="AN148" s="11"/>
      <c r="AO148"/>
      <c r="AS148" s="3" t="s">
        <v>14</v>
      </c>
      <c r="AY148" s="3"/>
      <c r="AZ148" s="11"/>
      <c r="BA148"/>
      <c r="BE148" s="3" t="s">
        <v>14</v>
      </c>
      <c r="BK148" s="3"/>
      <c r="BL148" s="11"/>
      <c r="BM148"/>
      <c r="BQ148" s="3" t="s">
        <v>14</v>
      </c>
      <c r="BS148" s="3"/>
      <c r="BT148" s="5" t="e">
        <f>+BT147*Resumen!H119</f>
        <v>#REF!</v>
      </c>
      <c r="BU148" s="5" t="e">
        <f>+BU147*Resumen!H119</f>
        <v>#REF!</v>
      </c>
      <c r="BW148"/>
    </row>
    <row r="149" spans="15:75" x14ac:dyDescent="0.2">
      <c r="O149" s="3"/>
      <c r="P149" s="11"/>
      <c r="Q149"/>
      <c r="U149" s="3" t="s">
        <v>14</v>
      </c>
      <c r="AA149" s="3"/>
      <c r="AB149" s="11"/>
      <c r="AC149"/>
      <c r="AG149" s="3" t="s">
        <v>14</v>
      </c>
      <c r="AM149" s="3"/>
      <c r="AN149" s="11"/>
      <c r="AO149"/>
      <c r="AS149" s="3" t="s">
        <v>14</v>
      </c>
      <c r="AY149" s="3"/>
      <c r="AZ149" s="11"/>
      <c r="BA149"/>
      <c r="BE149" s="3" t="s">
        <v>14</v>
      </c>
      <c r="BK149" s="3"/>
      <c r="BL149" s="11"/>
      <c r="BM149"/>
      <c r="BQ149" s="3" t="s">
        <v>14</v>
      </c>
      <c r="BS149" s="3"/>
      <c r="BT149" s="5" t="e">
        <f>+BT148*Resumen!H120</f>
        <v>#REF!</v>
      </c>
      <c r="BU149" s="5" t="e">
        <f>+BU148*Resumen!H120</f>
        <v>#REF!</v>
      </c>
      <c r="BW149"/>
    </row>
    <row r="150" spans="15:75" x14ac:dyDescent="0.2">
      <c r="O150" s="3"/>
      <c r="P150" s="11"/>
      <c r="Q150"/>
      <c r="U150" s="3" t="s">
        <v>14</v>
      </c>
      <c r="AA150" s="3"/>
      <c r="AB150" s="11"/>
      <c r="AC150"/>
      <c r="AG150" s="3" t="s">
        <v>14</v>
      </c>
      <c r="AM150" s="3"/>
      <c r="AN150" s="11"/>
      <c r="AO150"/>
      <c r="AS150" s="3" t="s">
        <v>14</v>
      </c>
      <c r="AY150" s="3"/>
      <c r="AZ150" s="11"/>
      <c r="BA150"/>
      <c r="BE150" s="3" t="s">
        <v>14</v>
      </c>
      <c r="BK150" s="3"/>
      <c r="BL150" s="11"/>
      <c r="BM150"/>
      <c r="BQ150" s="3" t="s">
        <v>14</v>
      </c>
      <c r="BS150" s="3"/>
      <c r="BT150" s="5" t="e">
        <f>+BT149*Resumen!H121</f>
        <v>#REF!</v>
      </c>
      <c r="BU150" s="5" t="e">
        <f>+BU149*Resumen!H121</f>
        <v>#REF!</v>
      </c>
      <c r="BW150"/>
    </row>
    <row r="151" spans="15:75" x14ac:dyDescent="0.2">
      <c r="O151" s="3"/>
      <c r="P151" s="11"/>
      <c r="Q151"/>
      <c r="U151" s="3" t="s">
        <v>14</v>
      </c>
      <c r="AA151" s="3"/>
      <c r="AB151" s="11"/>
      <c r="AC151"/>
      <c r="AG151" s="3" t="s">
        <v>14</v>
      </c>
      <c r="AM151" s="3"/>
      <c r="AN151" s="11"/>
      <c r="AO151"/>
      <c r="AS151" s="3" t="s">
        <v>14</v>
      </c>
      <c r="AY151" s="3"/>
      <c r="AZ151" s="11"/>
      <c r="BA151"/>
      <c r="BE151" s="3" t="s">
        <v>14</v>
      </c>
      <c r="BK151" s="3"/>
      <c r="BL151" s="11"/>
      <c r="BM151"/>
      <c r="BQ151" s="3" t="s">
        <v>14</v>
      </c>
      <c r="BS151" s="3"/>
      <c r="BT151" s="5" t="e">
        <f>+BT150*Resumen!H122</f>
        <v>#REF!</v>
      </c>
      <c r="BU151" s="5" t="e">
        <f>+BU150*Resumen!H122</f>
        <v>#REF!</v>
      </c>
      <c r="BW151"/>
    </row>
    <row r="152" spans="15:75" x14ac:dyDescent="0.2">
      <c r="O152" s="3"/>
      <c r="P152" s="11"/>
      <c r="Q152"/>
      <c r="U152" s="3" t="s">
        <v>14</v>
      </c>
      <c r="AA152" s="3"/>
      <c r="AB152" s="11"/>
      <c r="AC152"/>
      <c r="AG152" s="3" t="s">
        <v>14</v>
      </c>
      <c r="AM152" s="3"/>
      <c r="AN152" s="11"/>
      <c r="AO152"/>
      <c r="AS152" s="3" t="s">
        <v>14</v>
      </c>
      <c r="AY152" s="3"/>
      <c r="AZ152" s="11"/>
      <c r="BA152"/>
      <c r="BE152" s="3" t="s">
        <v>14</v>
      </c>
      <c r="BK152" s="3"/>
      <c r="BL152" s="11"/>
      <c r="BM152"/>
      <c r="BQ152" s="3" t="s">
        <v>14</v>
      </c>
      <c r="BS152" s="3"/>
      <c r="BT152" s="5" t="e">
        <f>+BT151*Resumen!H123</f>
        <v>#REF!</v>
      </c>
      <c r="BU152" s="5" t="e">
        <f>+BU151*Resumen!H123</f>
        <v>#REF!</v>
      </c>
      <c r="BW152"/>
    </row>
    <row r="153" spans="15:75" x14ac:dyDescent="0.2">
      <c r="O153" s="3"/>
      <c r="P153" s="11"/>
      <c r="Q153"/>
      <c r="U153" s="3" t="s">
        <v>14</v>
      </c>
      <c r="AA153" s="3"/>
      <c r="AB153" s="11"/>
      <c r="AC153"/>
      <c r="AG153" s="3" t="s">
        <v>14</v>
      </c>
      <c r="AM153" s="3"/>
      <c r="AN153" s="11"/>
      <c r="AO153"/>
      <c r="AS153" s="3" t="s">
        <v>14</v>
      </c>
      <c r="AY153" s="3"/>
      <c r="AZ153" s="11"/>
      <c r="BA153"/>
      <c r="BE153" s="3" t="s">
        <v>14</v>
      </c>
      <c r="BK153" s="3"/>
      <c r="BL153" s="11"/>
      <c r="BM153"/>
      <c r="BQ153" s="3" t="s">
        <v>14</v>
      </c>
      <c r="BS153" s="3"/>
      <c r="BT153" s="5" t="e">
        <f>+BT152*Resumen!H124</f>
        <v>#REF!</v>
      </c>
      <c r="BU153" s="5" t="e">
        <f>+BU152*Resumen!H124</f>
        <v>#REF!</v>
      </c>
      <c r="BW153"/>
    </row>
    <row r="154" spans="15:75" x14ac:dyDescent="0.2">
      <c r="O154" s="3"/>
      <c r="P154" s="11"/>
      <c r="Q154"/>
      <c r="U154" s="3" t="s">
        <v>14</v>
      </c>
      <c r="AA154" s="3"/>
      <c r="AB154" s="11"/>
      <c r="AC154"/>
      <c r="AG154" s="3" t="s">
        <v>14</v>
      </c>
      <c r="AM154" s="3"/>
      <c r="AN154" s="11"/>
      <c r="AO154"/>
      <c r="AS154" s="3" t="s">
        <v>14</v>
      </c>
      <c r="AY154" s="3"/>
      <c r="AZ154" s="11"/>
      <c r="BA154"/>
      <c r="BE154" s="3" t="s">
        <v>14</v>
      </c>
      <c r="BK154" s="3"/>
      <c r="BL154" s="11"/>
      <c r="BM154"/>
      <c r="BQ154" s="3" t="s">
        <v>14</v>
      </c>
      <c r="BS154" s="3"/>
      <c r="BT154" s="5" t="e">
        <f>+BT153*Resumen!H125</f>
        <v>#REF!</v>
      </c>
      <c r="BU154" s="5" t="e">
        <f>+BU153*Resumen!H125</f>
        <v>#REF!</v>
      </c>
      <c r="BW154"/>
    </row>
    <row r="155" spans="15:75" x14ac:dyDescent="0.2">
      <c r="O155" s="3"/>
      <c r="P155" s="11"/>
      <c r="Q155"/>
      <c r="U155" s="3" t="s">
        <v>14</v>
      </c>
      <c r="AA155" s="3"/>
      <c r="AB155" s="11"/>
      <c r="AC155"/>
      <c r="AG155" s="3" t="s">
        <v>14</v>
      </c>
      <c r="AM155" s="3"/>
      <c r="AN155" s="11"/>
      <c r="AO155"/>
      <c r="AS155" s="3" t="s">
        <v>14</v>
      </c>
      <c r="AY155" s="3"/>
      <c r="AZ155" s="11"/>
      <c r="BA155"/>
      <c r="BE155" s="3" t="s">
        <v>14</v>
      </c>
      <c r="BK155" s="3"/>
      <c r="BL155" s="11"/>
      <c r="BM155"/>
      <c r="BQ155" s="3" t="s">
        <v>14</v>
      </c>
      <c r="BS155" s="3"/>
      <c r="BT155" s="5" t="e">
        <f>+BT154*Resumen!H126</f>
        <v>#REF!</v>
      </c>
      <c r="BU155" s="5" t="e">
        <f>+BU154*Resumen!H126</f>
        <v>#REF!</v>
      </c>
      <c r="BW155"/>
    </row>
    <row r="156" spans="15:75" x14ac:dyDescent="0.2">
      <c r="O156" s="3"/>
      <c r="P156" s="11"/>
      <c r="Q156"/>
      <c r="U156" s="3" t="s">
        <v>14</v>
      </c>
      <c r="AA156" s="3"/>
      <c r="AB156" s="11"/>
      <c r="AC156"/>
      <c r="AG156" s="3" t="s">
        <v>14</v>
      </c>
      <c r="AM156" s="3"/>
      <c r="AN156" s="11"/>
      <c r="AO156"/>
      <c r="AS156" s="3" t="s">
        <v>14</v>
      </c>
      <c r="AY156" s="3"/>
      <c r="AZ156" s="11"/>
      <c r="BA156"/>
      <c r="BE156" s="3" t="s">
        <v>14</v>
      </c>
      <c r="BK156" s="3"/>
      <c r="BL156" s="11"/>
      <c r="BM156"/>
      <c r="BQ156" s="3" t="s">
        <v>14</v>
      </c>
      <c r="BS156" s="3"/>
      <c r="BT156" s="5" t="e">
        <f>+BT155*Resumen!H127</f>
        <v>#REF!</v>
      </c>
      <c r="BU156" s="5" t="e">
        <f>+BU155*Resumen!H127</f>
        <v>#REF!</v>
      </c>
      <c r="BW156"/>
    </row>
    <row r="157" spans="15:75" x14ac:dyDescent="0.2">
      <c r="O157" s="3"/>
      <c r="P157" s="11"/>
      <c r="Q157"/>
      <c r="U157" s="3" t="s">
        <v>14</v>
      </c>
      <c r="AA157" s="3"/>
      <c r="AB157" s="11"/>
      <c r="AC157"/>
      <c r="AG157" s="3" t="s">
        <v>14</v>
      </c>
      <c r="AM157" s="3"/>
      <c r="AN157" s="11"/>
      <c r="AO157"/>
      <c r="AS157" s="3" t="s">
        <v>14</v>
      </c>
      <c r="AY157" s="3"/>
      <c r="AZ157" s="11"/>
      <c r="BA157"/>
      <c r="BE157" s="3" t="s">
        <v>14</v>
      </c>
      <c r="BK157" s="3"/>
      <c r="BL157" s="11"/>
      <c r="BM157"/>
      <c r="BQ157" s="3" t="s">
        <v>14</v>
      </c>
      <c r="BS157" s="3"/>
      <c r="BT157" s="5" t="e">
        <f>+BT156*Resumen!H128</f>
        <v>#REF!</v>
      </c>
      <c r="BU157" s="5" t="e">
        <f>+BU156*Resumen!H128</f>
        <v>#REF!</v>
      </c>
      <c r="BW157"/>
    </row>
    <row r="158" spans="15:75" x14ac:dyDescent="0.2">
      <c r="O158" s="3"/>
      <c r="P158" s="11"/>
      <c r="Q158"/>
      <c r="U158" s="3" t="s">
        <v>14</v>
      </c>
      <c r="AA158" s="3"/>
      <c r="AB158" s="11"/>
      <c r="AC158"/>
      <c r="AG158" s="3" t="s">
        <v>14</v>
      </c>
      <c r="AM158" s="3"/>
      <c r="AN158" s="11"/>
      <c r="AO158"/>
      <c r="AS158" s="3" t="s">
        <v>14</v>
      </c>
      <c r="AY158" s="3"/>
      <c r="AZ158" s="11"/>
      <c r="BA158"/>
      <c r="BE158" s="3" t="s">
        <v>14</v>
      </c>
      <c r="BK158" s="3"/>
      <c r="BL158" s="11"/>
      <c r="BM158"/>
      <c r="BQ158" s="3" t="s">
        <v>14</v>
      </c>
      <c r="BS158" s="3"/>
      <c r="BT158" s="5" t="e">
        <f>+BT157*Resumen!H129</f>
        <v>#REF!</v>
      </c>
      <c r="BU158" s="5" t="e">
        <f>+BU157*Resumen!H129</f>
        <v>#REF!</v>
      </c>
      <c r="BW158"/>
    </row>
    <row r="159" spans="15:75" x14ac:dyDescent="0.2">
      <c r="O159" s="3"/>
      <c r="P159" s="11"/>
      <c r="Q159"/>
      <c r="U159" s="3" t="s">
        <v>14</v>
      </c>
      <c r="AA159" s="3"/>
      <c r="AB159" s="11"/>
      <c r="AC159"/>
      <c r="AG159" s="3" t="s">
        <v>14</v>
      </c>
      <c r="AM159" s="3"/>
      <c r="AN159" s="11"/>
      <c r="AO159"/>
      <c r="AS159" s="3" t="s">
        <v>14</v>
      </c>
      <c r="AY159" s="3"/>
      <c r="AZ159" s="11"/>
      <c r="BA159"/>
      <c r="BE159" s="3" t="s">
        <v>14</v>
      </c>
      <c r="BK159" s="3"/>
      <c r="BL159" s="11"/>
      <c r="BM159"/>
      <c r="BQ159" s="3" t="s">
        <v>14</v>
      </c>
      <c r="BS159" s="3"/>
      <c r="BT159" s="5" t="e">
        <f>+BT158*Resumen!H130</f>
        <v>#REF!</v>
      </c>
      <c r="BU159" s="5" t="e">
        <f>+BU158*Resumen!H130</f>
        <v>#REF!</v>
      </c>
      <c r="BW159"/>
    </row>
    <row r="160" spans="15:75" x14ac:dyDescent="0.2">
      <c r="O160" s="3"/>
      <c r="P160" s="11"/>
      <c r="Q160"/>
      <c r="U160" s="3" t="s">
        <v>14</v>
      </c>
      <c r="AA160" s="3"/>
      <c r="AB160" s="11"/>
      <c r="AC160"/>
      <c r="AG160" s="3" t="s">
        <v>14</v>
      </c>
      <c r="AM160" s="3"/>
      <c r="AN160" s="11"/>
      <c r="AO160"/>
      <c r="AS160" s="3" t="s">
        <v>14</v>
      </c>
      <c r="AY160" s="3"/>
      <c r="AZ160" s="11"/>
      <c r="BA160"/>
      <c r="BE160" s="3" t="s">
        <v>14</v>
      </c>
      <c r="BK160" s="3"/>
      <c r="BL160" s="11"/>
      <c r="BM160"/>
      <c r="BQ160" s="3" t="s">
        <v>14</v>
      </c>
      <c r="BS160" s="3"/>
      <c r="BT160" s="5" t="e">
        <f>+BT159*Resumen!H131</f>
        <v>#REF!</v>
      </c>
      <c r="BU160" s="5" t="e">
        <f>+BU159*Resumen!H131</f>
        <v>#REF!</v>
      </c>
      <c r="BW160"/>
    </row>
    <row r="161" spans="15:75" x14ac:dyDescent="0.2">
      <c r="O161" s="3"/>
      <c r="P161" s="11"/>
      <c r="Q161"/>
      <c r="U161" s="3" t="s">
        <v>14</v>
      </c>
      <c r="AA161" s="3"/>
      <c r="AB161" s="11"/>
      <c r="AC161"/>
      <c r="AG161" s="3" t="s">
        <v>14</v>
      </c>
      <c r="AM161" s="3"/>
      <c r="AN161" s="11"/>
      <c r="AO161"/>
      <c r="AS161" s="3" t="s">
        <v>14</v>
      </c>
      <c r="AY161" s="3"/>
      <c r="AZ161" s="11"/>
      <c r="BA161"/>
      <c r="BE161" s="3" t="s">
        <v>14</v>
      </c>
      <c r="BK161" s="3"/>
      <c r="BL161" s="11"/>
      <c r="BM161"/>
      <c r="BQ161" s="3" t="s">
        <v>14</v>
      </c>
      <c r="BS161" s="3"/>
      <c r="BT161" s="5" t="e">
        <f>+BT160*Resumen!H132</f>
        <v>#REF!</v>
      </c>
      <c r="BU161" s="5" t="e">
        <f>+BU160*Resumen!H132</f>
        <v>#REF!</v>
      </c>
      <c r="BW161"/>
    </row>
    <row r="162" spans="15:75" x14ac:dyDescent="0.2">
      <c r="O162" s="3"/>
      <c r="P162" s="11"/>
      <c r="Q162"/>
      <c r="U162" s="3" t="s">
        <v>14</v>
      </c>
      <c r="AA162" s="3"/>
      <c r="AB162" s="11"/>
      <c r="AC162"/>
      <c r="AG162" s="3" t="s">
        <v>14</v>
      </c>
      <c r="AM162" s="3"/>
      <c r="AN162" s="11"/>
      <c r="AO162"/>
      <c r="AS162" s="3" t="s">
        <v>14</v>
      </c>
      <c r="AY162" s="3"/>
      <c r="AZ162" s="11"/>
      <c r="BA162"/>
      <c r="BE162" s="3" t="s">
        <v>14</v>
      </c>
      <c r="BK162" s="3"/>
      <c r="BL162" s="11"/>
      <c r="BM162"/>
      <c r="BQ162" s="3" t="s">
        <v>14</v>
      </c>
      <c r="BS162" s="3"/>
      <c r="BT162" s="5" t="e">
        <f>+BT161*Resumen!H133</f>
        <v>#REF!</v>
      </c>
      <c r="BU162" s="5" t="e">
        <f>+BU161*Resumen!H133</f>
        <v>#REF!</v>
      </c>
      <c r="BW162"/>
    </row>
    <row r="163" spans="15:75" x14ac:dyDescent="0.2">
      <c r="O163" s="3"/>
      <c r="P163" s="11"/>
      <c r="Q163"/>
      <c r="U163" s="3" t="s">
        <v>14</v>
      </c>
      <c r="AA163" s="3"/>
      <c r="AB163" s="11"/>
      <c r="AC163"/>
      <c r="AG163" s="3" t="s">
        <v>14</v>
      </c>
      <c r="AM163" s="3"/>
      <c r="AN163" s="11"/>
      <c r="AO163"/>
      <c r="AS163" s="3" t="s">
        <v>14</v>
      </c>
      <c r="AY163" s="3"/>
      <c r="AZ163" s="11"/>
      <c r="BA163"/>
      <c r="BE163" s="3" t="s">
        <v>14</v>
      </c>
      <c r="BK163" s="3"/>
      <c r="BL163" s="11"/>
      <c r="BM163"/>
      <c r="BQ163" s="3" t="s">
        <v>14</v>
      </c>
      <c r="BS163" s="3"/>
      <c r="BT163" s="5" t="e">
        <f>+BT162*Resumen!H134</f>
        <v>#REF!</v>
      </c>
      <c r="BU163" s="5" t="e">
        <f>+BU162*Resumen!H134</f>
        <v>#REF!</v>
      </c>
      <c r="BW163"/>
    </row>
    <row r="164" spans="15:75" x14ac:dyDescent="0.2">
      <c r="O164" s="3"/>
      <c r="P164" s="11"/>
      <c r="Q164"/>
      <c r="U164" s="3" t="s">
        <v>14</v>
      </c>
      <c r="AA164" s="3"/>
      <c r="AB164" s="11"/>
      <c r="AC164"/>
      <c r="AG164" s="3" t="s">
        <v>14</v>
      </c>
      <c r="AM164" s="3"/>
      <c r="AN164" s="11"/>
      <c r="AO164"/>
      <c r="AS164" s="3" t="s">
        <v>14</v>
      </c>
      <c r="AY164" s="3"/>
      <c r="AZ164" s="11"/>
      <c r="BA164"/>
      <c r="BE164" s="3" t="s">
        <v>14</v>
      </c>
      <c r="BK164" s="3"/>
      <c r="BL164" s="11"/>
      <c r="BM164"/>
      <c r="BQ164" s="3" t="s">
        <v>14</v>
      </c>
      <c r="BS164" s="3"/>
      <c r="BT164" s="5" t="e">
        <f>+BT163*Resumen!H135</f>
        <v>#REF!</v>
      </c>
      <c r="BU164" s="5" t="e">
        <f>+BU163*Resumen!H135</f>
        <v>#REF!</v>
      </c>
      <c r="BW164"/>
    </row>
    <row r="165" spans="15:75" x14ac:dyDescent="0.2">
      <c r="O165" s="3"/>
      <c r="P165" s="11"/>
      <c r="Q165"/>
      <c r="U165" s="3" t="s">
        <v>14</v>
      </c>
      <c r="AA165" s="3"/>
      <c r="AB165" s="11"/>
      <c r="AC165"/>
      <c r="AG165" s="3" t="s">
        <v>14</v>
      </c>
      <c r="AM165" s="3"/>
      <c r="AN165" s="11"/>
      <c r="AO165"/>
      <c r="AS165" s="3" t="s">
        <v>14</v>
      </c>
      <c r="AY165" s="3"/>
      <c r="AZ165" s="11"/>
      <c r="BA165"/>
      <c r="BE165" s="3" t="s">
        <v>14</v>
      </c>
      <c r="BK165" s="3"/>
      <c r="BL165" s="11"/>
      <c r="BM165"/>
      <c r="BQ165" s="3" t="s">
        <v>14</v>
      </c>
      <c r="BS165" s="3"/>
      <c r="BT165" s="5" t="e">
        <f>+BT164*Resumen!H136</f>
        <v>#REF!</v>
      </c>
      <c r="BU165" s="5" t="e">
        <f>+BU164*Resumen!H136</f>
        <v>#REF!</v>
      </c>
      <c r="BW165"/>
    </row>
    <row r="166" spans="15:75" x14ac:dyDescent="0.2">
      <c r="O166" s="3"/>
      <c r="P166" s="11"/>
      <c r="Q166"/>
      <c r="U166" s="3" t="s">
        <v>14</v>
      </c>
      <c r="AA166" s="3"/>
      <c r="AB166" s="11"/>
      <c r="AC166"/>
      <c r="AG166" s="3" t="s">
        <v>14</v>
      </c>
      <c r="AM166" s="3"/>
      <c r="AN166" s="11"/>
      <c r="AO166"/>
      <c r="AS166" s="3" t="s">
        <v>14</v>
      </c>
      <c r="AY166" s="3"/>
      <c r="AZ166" s="11"/>
      <c r="BA166"/>
      <c r="BE166" s="3" t="s">
        <v>14</v>
      </c>
      <c r="BK166" s="3"/>
      <c r="BL166" s="11"/>
      <c r="BM166"/>
      <c r="BQ166" s="3" t="s">
        <v>14</v>
      </c>
      <c r="BS166" s="3"/>
      <c r="BT166" s="5" t="e">
        <f>+BT165*Resumen!H137</f>
        <v>#REF!</v>
      </c>
      <c r="BU166" s="5" t="e">
        <f>+BU165*Resumen!H137</f>
        <v>#REF!</v>
      </c>
      <c r="BW166"/>
    </row>
    <row r="167" spans="15:75" x14ac:dyDescent="0.2">
      <c r="O167" s="3"/>
      <c r="P167" s="11"/>
      <c r="Q167"/>
      <c r="U167" s="3" t="s">
        <v>14</v>
      </c>
      <c r="AA167" s="3"/>
      <c r="AB167" s="11"/>
      <c r="AC167"/>
      <c r="AG167" s="3" t="s">
        <v>14</v>
      </c>
      <c r="AM167" s="3"/>
      <c r="AN167" s="11"/>
      <c r="AO167"/>
      <c r="AS167" s="3" t="s">
        <v>14</v>
      </c>
      <c r="AY167" s="3"/>
      <c r="AZ167" s="11"/>
      <c r="BA167"/>
      <c r="BE167" s="3" t="s">
        <v>14</v>
      </c>
      <c r="BK167" s="3"/>
      <c r="BL167" s="11"/>
      <c r="BM167"/>
      <c r="BQ167" s="3" t="s">
        <v>14</v>
      </c>
      <c r="BS167" s="3"/>
      <c r="BT167" s="5" t="e">
        <f>+BT166*Resumen!H138</f>
        <v>#REF!</v>
      </c>
      <c r="BU167" s="5" t="e">
        <f>+BU166*Resumen!H138</f>
        <v>#REF!</v>
      </c>
      <c r="BW167"/>
    </row>
    <row r="168" spans="15:75" x14ac:dyDescent="0.2">
      <c r="O168" s="3"/>
      <c r="P168" s="11"/>
      <c r="Q168"/>
      <c r="U168" s="3" t="s">
        <v>14</v>
      </c>
      <c r="AA168" s="3"/>
      <c r="AB168" s="11"/>
      <c r="AC168"/>
      <c r="AG168" s="3" t="s">
        <v>14</v>
      </c>
      <c r="AM168" s="3"/>
      <c r="AN168" s="11"/>
      <c r="AO168"/>
      <c r="AS168" s="3" t="s">
        <v>14</v>
      </c>
      <c r="AY168" s="3"/>
      <c r="AZ168" s="11"/>
      <c r="BA168"/>
      <c r="BE168" s="3" t="s">
        <v>14</v>
      </c>
      <c r="BK168" s="3"/>
      <c r="BL168" s="11"/>
      <c r="BM168"/>
      <c r="BQ168" s="3" t="s">
        <v>14</v>
      </c>
      <c r="BS168" s="3"/>
      <c r="BT168" s="5" t="e">
        <f>+BT167*Resumen!H139</f>
        <v>#REF!</v>
      </c>
      <c r="BU168" s="5" t="e">
        <f>+BU167*Resumen!H139</f>
        <v>#REF!</v>
      </c>
      <c r="BW168"/>
    </row>
    <row r="169" spans="15:75" x14ac:dyDescent="0.2">
      <c r="O169" s="3"/>
      <c r="P169" s="11"/>
      <c r="Q169"/>
      <c r="U169" s="3" t="s">
        <v>14</v>
      </c>
      <c r="AA169" s="3"/>
      <c r="AB169" s="11"/>
      <c r="AC169"/>
      <c r="AG169" s="3" t="s">
        <v>14</v>
      </c>
      <c r="AM169" s="3"/>
      <c r="AN169" s="11"/>
      <c r="AO169"/>
      <c r="AS169" s="3" t="s">
        <v>14</v>
      </c>
      <c r="AY169" s="3"/>
      <c r="AZ169" s="11"/>
      <c r="BA169"/>
      <c r="BE169" s="3" t="s">
        <v>14</v>
      </c>
      <c r="BK169" s="3"/>
      <c r="BL169" s="11"/>
      <c r="BM169"/>
      <c r="BQ169" s="3" t="s">
        <v>14</v>
      </c>
      <c r="BS169" s="3"/>
      <c r="BT169" s="5" t="e">
        <f>+BT168*Resumen!H140</f>
        <v>#REF!</v>
      </c>
      <c r="BU169" s="5" t="e">
        <f>+BU168*Resumen!H140</f>
        <v>#REF!</v>
      </c>
      <c r="BW169"/>
    </row>
    <row r="170" spans="15:75" x14ac:dyDescent="0.2">
      <c r="O170" s="3"/>
      <c r="P170" s="11"/>
      <c r="Q170"/>
      <c r="U170" s="3" t="s">
        <v>14</v>
      </c>
      <c r="AA170" s="3"/>
      <c r="AB170" s="11"/>
      <c r="AC170"/>
      <c r="AG170" s="3" t="s">
        <v>14</v>
      </c>
      <c r="AM170" s="3"/>
      <c r="AN170" s="11"/>
      <c r="AO170"/>
      <c r="AS170" s="3" t="s">
        <v>14</v>
      </c>
      <c r="AY170" s="3"/>
      <c r="AZ170" s="11"/>
      <c r="BA170"/>
      <c r="BE170" s="3" t="s">
        <v>14</v>
      </c>
      <c r="BK170" s="3"/>
      <c r="BL170" s="11"/>
      <c r="BM170"/>
      <c r="BQ170" s="3" t="s">
        <v>14</v>
      </c>
      <c r="BS170" s="3"/>
      <c r="BT170" s="5" t="e">
        <f>+BT169*Resumen!H141</f>
        <v>#REF!</v>
      </c>
      <c r="BU170" s="5" t="e">
        <f>+BU169*Resumen!H141</f>
        <v>#REF!</v>
      </c>
      <c r="BW170"/>
    </row>
    <row r="171" spans="15:75" x14ac:dyDescent="0.2">
      <c r="O171" s="3"/>
      <c r="P171" s="11"/>
      <c r="Q171"/>
      <c r="U171" s="3" t="s">
        <v>14</v>
      </c>
      <c r="AA171" s="3"/>
      <c r="AB171" s="11"/>
      <c r="AC171"/>
      <c r="AG171" s="3" t="s">
        <v>14</v>
      </c>
      <c r="AM171" s="3"/>
      <c r="AN171" s="11"/>
      <c r="AO171"/>
      <c r="AS171" s="3" t="s">
        <v>14</v>
      </c>
      <c r="AY171" s="3"/>
      <c r="AZ171" s="11"/>
      <c r="BA171"/>
      <c r="BE171" s="3" t="s">
        <v>14</v>
      </c>
      <c r="BK171" s="3"/>
      <c r="BL171" s="11"/>
      <c r="BM171"/>
      <c r="BQ171" s="3" t="s">
        <v>14</v>
      </c>
      <c r="BS171" s="3"/>
      <c r="BT171" s="5" t="e">
        <f>+BT170*Resumen!H142</f>
        <v>#REF!</v>
      </c>
      <c r="BU171" s="5" t="e">
        <f>+BU170*Resumen!H142</f>
        <v>#REF!</v>
      </c>
      <c r="BW171"/>
    </row>
    <row r="172" spans="15:75" x14ac:dyDescent="0.2">
      <c r="O172" s="3"/>
      <c r="P172" s="11"/>
      <c r="Q172"/>
      <c r="U172" s="3" t="s">
        <v>14</v>
      </c>
      <c r="AA172" s="3"/>
      <c r="AB172" s="11"/>
      <c r="AC172"/>
      <c r="AG172" s="3" t="s">
        <v>14</v>
      </c>
      <c r="AM172" s="3"/>
      <c r="AN172" s="11"/>
      <c r="AO172"/>
      <c r="AS172" s="3" t="s">
        <v>14</v>
      </c>
      <c r="AY172" s="3"/>
      <c r="AZ172" s="11"/>
      <c r="BA172"/>
      <c r="BE172" s="3" t="s">
        <v>14</v>
      </c>
      <c r="BK172" s="3"/>
      <c r="BL172" s="11"/>
      <c r="BM172"/>
      <c r="BQ172" s="3" t="s">
        <v>14</v>
      </c>
      <c r="BS172" s="3"/>
      <c r="BT172" s="5" t="e">
        <f>+BT171*Resumen!H143</f>
        <v>#REF!</v>
      </c>
      <c r="BU172" s="5" t="e">
        <f>+BU171*Resumen!H143</f>
        <v>#REF!</v>
      </c>
      <c r="BW172"/>
    </row>
    <row r="173" spans="15:75" x14ac:dyDescent="0.2">
      <c r="O173" s="3"/>
      <c r="P173" s="11"/>
      <c r="Q173"/>
      <c r="U173" s="3" t="s">
        <v>14</v>
      </c>
      <c r="AA173" s="3"/>
      <c r="AB173" s="11"/>
      <c r="AC173"/>
      <c r="AG173" s="3" t="s">
        <v>14</v>
      </c>
      <c r="AM173" s="3"/>
      <c r="AN173" s="11"/>
      <c r="AO173"/>
      <c r="AS173" s="3" t="s">
        <v>14</v>
      </c>
      <c r="AY173" s="3"/>
      <c r="AZ173" s="11"/>
      <c r="BA173"/>
      <c r="BE173" s="3" t="s">
        <v>14</v>
      </c>
      <c r="BK173" s="3"/>
      <c r="BL173" s="11"/>
      <c r="BM173"/>
      <c r="BQ173" s="3" t="s">
        <v>14</v>
      </c>
      <c r="BS173" s="3"/>
      <c r="BT173" s="5" t="e">
        <f>+BT172*Resumen!H144</f>
        <v>#REF!</v>
      </c>
      <c r="BU173" s="5" t="e">
        <f>+BU172*Resumen!H144</f>
        <v>#REF!</v>
      </c>
      <c r="BW173"/>
    </row>
    <row r="174" spans="15:75" x14ac:dyDescent="0.2">
      <c r="O174" s="3"/>
      <c r="P174" s="11"/>
      <c r="Q174"/>
      <c r="U174" s="3" t="s">
        <v>14</v>
      </c>
      <c r="AA174" s="3"/>
      <c r="AB174" s="11"/>
      <c r="AC174"/>
      <c r="AG174" s="3" t="s">
        <v>14</v>
      </c>
      <c r="AM174" s="3"/>
      <c r="AN174" s="11"/>
      <c r="AO174"/>
      <c r="AS174" s="3" t="s">
        <v>14</v>
      </c>
      <c r="AY174" s="3"/>
      <c r="AZ174" s="11"/>
      <c r="BA174"/>
      <c r="BE174" s="3" t="s">
        <v>14</v>
      </c>
      <c r="BK174" s="3"/>
      <c r="BL174" s="11"/>
      <c r="BM174"/>
      <c r="BQ174" s="3" t="s">
        <v>14</v>
      </c>
      <c r="BS174" s="3"/>
      <c r="BT174" s="5" t="e">
        <f>+BT173*Resumen!H145</f>
        <v>#REF!</v>
      </c>
      <c r="BU174" s="5" t="e">
        <f>+BU173*Resumen!H145</f>
        <v>#REF!</v>
      </c>
      <c r="BW174"/>
    </row>
    <row r="175" spans="15:75" x14ac:dyDescent="0.2">
      <c r="O175" s="3"/>
      <c r="P175" s="11"/>
      <c r="Q175"/>
      <c r="U175" s="3" t="s">
        <v>14</v>
      </c>
      <c r="AA175" s="3"/>
      <c r="AB175" s="11"/>
      <c r="AC175"/>
      <c r="AG175" s="3" t="s">
        <v>14</v>
      </c>
      <c r="AM175" s="3"/>
      <c r="AN175" s="11"/>
      <c r="AO175"/>
      <c r="AS175" s="3" t="s">
        <v>14</v>
      </c>
      <c r="AY175" s="3"/>
      <c r="AZ175" s="11"/>
      <c r="BA175"/>
      <c r="BE175" s="3" t="s">
        <v>14</v>
      </c>
      <c r="BK175" s="3"/>
      <c r="BL175" s="11"/>
      <c r="BM175"/>
      <c r="BQ175" s="3" t="s">
        <v>14</v>
      </c>
      <c r="BS175" s="3"/>
      <c r="BT175" s="5" t="e">
        <f>+BT174*Resumen!H146</f>
        <v>#REF!</v>
      </c>
      <c r="BU175" s="5" t="e">
        <f>+BU174*Resumen!H146</f>
        <v>#REF!</v>
      </c>
      <c r="BW175"/>
    </row>
    <row r="176" spans="15:75" x14ac:dyDescent="0.2">
      <c r="O176" s="3"/>
      <c r="P176" s="11"/>
      <c r="Q176"/>
      <c r="U176" s="3" t="s">
        <v>14</v>
      </c>
      <c r="AA176" s="3"/>
      <c r="AB176" s="11"/>
      <c r="AC176"/>
      <c r="AG176" s="3" t="s">
        <v>14</v>
      </c>
      <c r="AM176" s="3"/>
      <c r="AN176" s="11"/>
      <c r="AO176"/>
      <c r="AS176" s="3" t="s">
        <v>14</v>
      </c>
      <c r="AY176" s="3"/>
      <c r="AZ176" s="11"/>
      <c r="BA176"/>
      <c r="BE176" s="3" t="s">
        <v>14</v>
      </c>
      <c r="BK176" s="3"/>
      <c r="BL176" s="11"/>
      <c r="BM176"/>
      <c r="BQ176" s="3" t="s">
        <v>14</v>
      </c>
      <c r="BS176" s="3"/>
      <c r="BT176" s="5" t="e">
        <f>+BT175*Resumen!H147</f>
        <v>#REF!</v>
      </c>
      <c r="BU176" s="5" t="e">
        <f>+BU175*Resumen!H147</f>
        <v>#REF!</v>
      </c>
      <c r="BW176"/>
    </row>
    <row r="177" spans="15:75" x14ac:dyDescent="0.2">
      <c r="O177" s="3"/>
      <c r="P177" s="11"/>
      <c r="Q177"/>
      <c r="U177" s="3" t="s">
        <v>14</v>
      </c>
      <c r="AA177" s="3"/>
      <c r="AB177" s="11"/>
      <c r="AC177"/>
      <c r="AG177" s="3" t="s">
        <v>14</v>
      </c>
      <c r="AM177" s="3"/>
      <c r="AN177" s="11"/>
      <c r="AO177"/>
      <c r="AS177" s="3" t="s">
        <v>14</v>
      </c>
      <c r="AY177" s="3"/>
      <c r="AZ177" s="11"/>
      <c r="BA177"/>
      <c r="BE177" s="3" t="s">
        <v>14</v>
      </c>
      <c r="BK177" s="3"/>
      <c r="BL177" s="11"/>
      <c r="BM177"/>
      <c r="BQ177" s="3" t="s">
        <v>14</v>
      </c>
      <c r="BS177" s="3"/>
      <c r="BT177" s="5" t="e">
        <f>+BT176*Resumen!H148</f>
        <v>#REF!</v>
      </c>
      <c r="BU177" s="5" t="e">
        <f>+BU176*Resumen!H148</f>
        <v>#REF!</v>
      </c>
      <c r="BW177"/>
    </row>
    <row r="178" spans="15:75" x14ac:dyDescent="0.2">
      <c r="O178" s="3"/>
      <c r="P178" s="11"/>
      <c r="Q178"/>
      <c r="U178" s="3" t="s">
        <v>14</v>
      </c>
      <c r="AA178" s="3"/>
      <c r="AB178" s="11"/>
      <c r="AC178"/>
      <c r="AG178" s="3" t="s">
        <v>14</v>
      </c>
      <c r="AM178" s="3"/>
      <c r="AN178" s="11"/>
      <c r="AO178"/>
      <c r="AS178" s="3" t="s">
        <v>14</v>
      </c>
      <c r="AY178" s="3"/>
      <c r="AZ178" s="11"/>
      <c r="BA178"/>
      <c r="BE178" s="3" t="s">
        <v>14</v>
      </c>
      <c r="BK178" s="3"/>
      <c r="BL178" s="11"/>
      <c r="BM178"/>
      <c r="BQ178" s="3" t="s">
        <v>14</v>
      </c>
      <c r="BS178" s="3"/>
      <c r="BT178" s="5" t="e">
        <f>+BT177*Resumen!H149</f>
        <v>#REF!</v>
      </c>
      <c r="BU178" s="5" t="e">
        <f>+BU177*Resumen!H149</f>
        <v>#REF!</v>
      </c>
      <c r="BW178"/>
    </row>
    <row r="179" spans="15:75" x14ac:dyDescent="0.2">
      <c r="O179" s="3"/>
      <c r="P179" s="11"/>
      <c r="Q179"/>
      <c r="U179" s="3" t="s">
        <v>14</v>
      </c>
      <c r="AA179" s="3"/>
      <c r="AB179" s="11"/>
      <c r="AC179"/>
      <c r="AG179" s="3" t="s">
        <v>14</v>
      </c>
      <c r="AM179" s="3"/>
      <c r="AN179" s="11"/>
      <c r="AO179"/>
      <c r="AS179" s="3" t="s">
        <v>14</v>
      </c>
      <c r="AY179" s="3"/>
      <c r="AZ179" s="11"/>
      <c r="BA179"/>
      <c r="BE179" s="3" t="s">
        <v>14</v>
      </c>
      <c r="BK179" s="3"/>
      <c r="BL179" s="11"/>
      <c r="BM179"/>
      <c r="BQ179" s="3" t="s">
        <v>14</v>
      </c>
      <c r="BS179" s="3"/>
      <c r="BT179" s="5" t="e">
        <f>+BT178*Resumen!H150</f>
        <v>#REF!</v>
      </c>
      <c r="BU179" s="5" t="e">
        <f>+BU178*Resumen!H150</f>
        <v>#REF!</v>
      </c>
      <c r="BW179"/>
    </row>
    <row r="180" spans="15:75" x14ac:dyDescent="0.2">
      <c r="O180" s="3"/>
      <c r="P180" s="11"/>
      <c r="Q180"/>
      <c r="U180" s="3" t="s">
        <v>14</v>
      </c>
      <c r="AA180" s="3"/>
      <c r="AB180" s="11"/>
      <c r="AC180"/>
      <c r="AG180" s="3" t="s">
        <v>14</v>
      </c>
      <c r="AM180" s="3"/>
      <c r="AN180" s="11"/>
      <c r="AO180"/>
      <c r="AS180" s="3" t="s">
        <v>14</v>
      </c>
      <c r="AY180" s="3"/>
      <c r="AZ180" s="11"/>
      <c r="BA180"/>
      <c r="BE180" s="3" t="s">
        <v>14</v>
      </c>
      <c r="BK180" s="3"/>
      <c r="BL180" s="11"/>
      <c r="BM180"/>
      <c r="BQ180" s="3" t="s">
        <v>14</v>
      </c>
      <c r="BS180" s="3"/>
      <c r="BT180" s="5" t="e">
        <f>+BT179*Resumen!H151</f>
        <v>#REF!</v>
      </c>
      <c r="BU180" s="5" t="e">
        <f>+BU179*Resumen!H151</f>
        <v>#REF!</v>
      </c>
      <c r="BW180"/>
    </row>
    <row r="181" spans="15:75" x14ac:dyDescent="0.2">
      <c r="O181" s="3"/>
      <c r="P181" s="11"/>
      <c r="Q181"/>
      <c r="U181" s="3" t="s">
        <v>14</v>
      </c>
      <c r="AA181" s="3"/>
      <c r="AB181" s="11"/>
      <c r="AC181"/>
      <c r="AG181" s="3" t="s">
        <v>14</v>
      </c>
      <c r="AM181" s="3"/>
      <c r="AN181" s="11"/>
      <c r="AO181"/>
      <c r="AS181" s="3" t="s">
        <v>14</v>
      </c>
      <c r="AY181" s="3"/>
      <c r="AZ181" s="11"/>
      <c r="BA181"/>
      <c r="BE181" s="3" t="s">
        <v>14</v>
      </c>
      <c r="BK181" s="3"/>
      <c r="BL181" s="11"/>
      <c r="BM181"/>
      <c r="BQ181" s="3" t="s">
        <v>14</v>
      </c>
      <c r="BS181" s="3"/>
      <c r="BT181" s="5" t="e">
        <f>+BT180*Resumen!H152</f>
        <v>#REF!</v>
      </c>
      <c r="BU181" s="5" t="e">
        <f>+BU180*Resumen!H152</f>
        <v>#REF!</v>
      </c>
      <c r="BW181"/>
    </row>
    <row r="182" spans="15:75" x14ac:dyDescent="0.2">
      <c r="O182" s="3"/>
      <c r="P182" s="11"/>
      <c r="Q182"/>
      <c r="U182" s="3" t="s">
        <v>14</v>
      </c>
      <c r="AA182" s="3"/>
      <c r="AB182" s="11"/>
      <c r="AC182"/>
      <c r="AG182" s="3" t="s">
        <v>14</v>
      </c>
      <c r="AM182" s="3"/>
      <c r="AN182" s="11"/>
      <c r="AO182"/>
      <c r="AS182" s="3" t="s">
        <v>14</v>
      </c>
      <c r="AY182" s="3"/>
      <c r="AZ182" s="11"/>
      <c r="BA182"/>
      <c r="BE182" s="3" t="s">
        <v>14</v>
      </c>
      <c r="BK182" s="3"/>
      <c r="BL182" s="11"/>
      <c r="BM182"/>
      <c r="BQ182" s="3" t="s">
        <v>14</v>
      </c>
      <c r="BS182" s="3"/>
      <c r="BT182" s="5" t="e">
        <f>+BT181*Resumen!H153</f>
        <v>#REF!</v>
      </c>
      <c r="BU182" s="5" t="e">
        <f>+BU181*Resumen!H153</f>
        <v>#REF!</v>
      </c>
      <c r="BW182"/>
    </row>
    <row r="183" spans="15:75" x14ac:dyDescent="0.2">
      <c r="O183" s="3"/>
      <c r="P183" s="11"/>
      <c r="Q183"/>
      <c r="U183" s="3" t="s">
        <v>14</v>
      </c>
      <c r="AA183" s="3"/>
      <c r="AB183" s="11"/>
      <c r="AC183"/>
      <c r="AG183" s="3" t="s">
        <v>14</v>
      </c>
      <c r="AM183" s="3"/>
      <c r="AN183" s="11"/>
      <c r="AO183"/>
      <c r="AS183" s="3" t="s">
        <v>14</v>
      </c>
      <c r="AY183" s="3"/>
      <c r="AZ183" s="11"/>
      <c r="BA183"/>
      <c r="BE183" s="3" t="s">
        <v>14</v>
      </c>
      <c r="BK183" s="3"/>
      <c r="BL183" s="11"/>
      <c r="BM183"/>
      <c r="BQ183" s="3" t="s">
        <v>14</v>
      </c>
      <c r="BS183" s="3"/>
      <c r="BT183" s="5" t="e">
        <f>+BT182*Resumen!H154</f>
        <v>#REF!</v>
      </c>
      <c r="BU183" s="5" t="e">
        <f>+BU182*Resumen!H154</f>
        <v>#REF!</v>
      </c>
      <c r="BW183"/>
    </row>
    <row r="184" spans="15:75" x14ac:dyDescent="0.2">
      <c r="O184" s="3"/>
      <c r="P184" s="11"/>
      <c r="Q184"/>
      <c r="U184" s="3" t="s">
        <v>14</v>
      </c>
      <c r="AA184" s="3"/>
      <c r="AB184" s="11"/>
      <c r="AC184"/>
      <c r="AG184" s="3" t="s">
        <v>14</v>
      </c>
      <c r="AM184" s="3"/>
      <c r="AN184" s="11"/>
      <c r="AO184"/>
      <c r="AS184" s="3" t="s">
        <v>14</v>
      </c>
      <c r="AY184" s="3"/>
      <c r="AZ184" s="11"/>
      <c r="BA184"/>
      <c r="BE184" s="3" t="s">
        <v>14</v>
      </c>
      <c r="BK184" s="3"/>
      <c r="BL184" s="11"/>
      <c r="BM184"/>
      <c r="BQ184" s="3" t="s">
        <v>14</v>
      </c>
      <c r="BS184" s="3"/>
      <c r="BT184" s="5" t="e">
        <f>+BT183*Resumen!H155</f>
        <v>#REF!</v>
      </c>
      <c r="BU184" s="5" t="e">
        <f>+BU183*Resumen!H155</f>
        <v>#REF!</v>
      </c>
      <c r="BW184"/>
    </row>
    <row r="185" spans="15:75" x14ac:dyDescent="0.2">
      <c r="O185" s="3"/>
      <c r="P185" s="11"/>
      <c r="Q185"/>
      <c r="U185" s="3" t="s">
        <v>14</v>
      </c>
      <c r="AA185" s="3"/>
      <c r="AB185" s="11"/>
      <c r="AC185"/>
      <c r="AG185" s="3" t="s">
        <v>14</v>
      </c>
      <c r="AM185" s="3"/>
      <c r="AN185" s="11"/>
      <c r="AO185"/>
      <c r="AS185" s="3" t="s">
        <v>14</v>
      </c>
      <c r="AY185" s="3"/>
      <c r="AZ185" s="11"/>
      <c r="BA185"/>
      <c r="BE185" s="3" t="s">
        <v>14</v>
      </c>
      <c r="BK185" s="3"/>
      <c r="BL185" s="11"/>
      <c r="BM185"/>
      <c r="BQ185" s="3" t="s">
        <v>14</v>
      </c>
      <c r="BS185" s="3"/>
      <c r="BT185" s="5" t="e">
        <f>+BT184*Resumen!H156</f>
        <v>#REF!</v>
      </c>
      <c r="BU185" s="5" t="e">
        <f>+BU184*Resumen!H156</f>
        <v>#REF!</v>
      </c>
      <c r="BW185"/>
    </row>
    <row r="186" spans="15:75" x14ac:dyDescent="0.2">
      <c r="O186" s="3"/>
      <c r="P186" s="11"/>
      <c r="Q186"/>
      <c r="U186" s="3" t="s">
        <v>14</v>
      </c>
      <c r="AA186" s="3"/>
      <c r="AB186" s="11"/>
      <c r="AC186"/>
      <c r="AG186" s="3" t="s">
        <v>14</v>
      </c>
      <c r="AM186" s="3"/>
      <c r="AN186" s="11"/>
      <c r="AO186"/>
      <c r="AS186" s="3" t="s">
        <v>14</v>
      </c>
      <c r="AY186" s="3"/>
      <c r="AZ186" s="11"/>
      <c r="BA186"/>
      <c r="BE186" s="3" t="s">
        <v>14</v>
      </c>
      <c r="BK186" s="3"/>
      <c r="BL186" s="11"/>
      <c r="BM186"/>
      <c r="BQ186" s="3" t="s">
        <v>14</v>
      </c>
      <c r="BS186" s="3"/>
      <c r="BT186" s="5" t="e">
        <f>+BT185*Resumen!H157</f>
        <v>#REF!</v>
      </c>
      <c r="BU186" s="5" t="e">
        <f>+BU185*Resumen!H157</f>
        <v>#REF!</v>
      </c>
      <c r="BW186"/>
    </row>
    <row r="187" spans="15:75" x14ac:dyDescent="0.2">
      <c r="O187" s="3"/>
      <c r="P187" s="11"/>
      <c r="Q187"/>
      <c r="U187" s="3" t="s">
        <v>14</v>
      </c>
      <c r="AA187" s="3"/>
      <c r="AB187" s="11"/>
      <c r="AC187"/>
      <c r="AG187" s="3" t="s">
        <v>14</v>
      </c>
      <c r="AM187" s="3"/>
      <c r="AN187" s="11"/>
      <c r="AO187"/>
      <c r="AS187" s="3" t="s">
        <v>14</v>
      </c>
      <c r="AY187" s="3"/>
      <c r="AZ187" s="11"/>
      <c r="BA187"/>
      <c r="BE187" s="3" t="s">
        <v>14</v>
      </c>
      <c r="BK187" s="3"/>
      <c r="BL187" s="11"/>
      <c r="BM187"/>
      <c r="BQ187" s="3" t="s">
        <v>14</v>
      </c>
      <c r="BS187" s="3"/>
      <c r="BT187" s="5" t="e">
        <f>+BT186*Resumen!H158</f>
        <v>#REF!</v>
      </c>
      <c r="BU187" s="5" t="e">
        <f>+BU186*Resumen!H158</f>
        <v>#REF!</v>
      </c>
      <c r="BW187"/>
    </row>
    <row r="188" spans="15:75" x14ac:dyDescent="0.2">
      <c r="O188" s="3"/>
      <c r="P188" s="11"/>
      <c r="Q188"/>
      <c r="U188" s="3" t="s">
        <v>14</v>
      </c>
      <c r="AA188" s="3"/>
      <c r="AB188" s="11"/>
      <c r="AC188"/>
      <c r="AG188" s="3" t="s">
        <v>14</v>
      </c>
      <c r="AM188" s="3"/>
      <c r="AN188" s="11"/>
      <c r="AO188"/>
      <c r="AS188" s="3" t="s">
        <v>14</v>
      </c>
      <c r="AY188" s="3"/>
      <c r="AZ188" s="11"/>
      <c r="BA188"/>
      <c r="BE188" s="3" t="s">
        <v>14</v>
      </c>
      <c r="BK188" s="3"/>
      <c r="BL188" s="11"/>
      <c r="BM188"/>
      <c r="BQ188" s="3" t="s">
        <v>14</v>
      </c>
      <c r="BS188" s="3"/>
      <c r="BT188" s="5" t="e">
        <f>+BT187*Resumen!H159</f>
        <v>#REF!</v>
      </c>
      <c r="BU188" s="5" t="e">
        <f>+BU187*Resumen!H159</f>
        <v>#REF!</v>
      </c>
      <c r="BW188"/>
    </row>
    <row r="189" spans="15:75" x14ac:dyDescent="0.2">
      <c r="O189" s="3"/>
      <c r="P189" s="11"/>
      <c r="Q189"/>
      <c r="U189" s="3" t="s">
        <v>14</v>
      </c>
      <c r="AA189" s="3"/>
      <c r="AB189" s="11"/>
      <c r="AC189"/>
      <c r="AG189" s="3" t="s">
        <v>14</v>
      </c>
      <c r="AM189" s="3"/>
      <c r="AN189" s="11"/>
      <c r="AO189"/>
      <c r="AS189" s="3" t="s">
        <v>14</v>
      </c>
      <c r="AY189" s="3"/>
      <c r="AZ189" s="11"/>
      <c r="BA189"/>
      <c r="BE189" s="3" t="s">
        <v>14</v>
      </c>
      <c r="BK189" s="3"/>
      <c r="BL189" s="11"/>
      <c r="BM189"/>
      <c r="BQ189" s="3" t="s">
        <v>14</v>
      </c>
      <c r="BS189" s="3"/>
      <c r="BT189" s="5" t="e">
        <f>+BT188*Resumen!H160</f>
        <v>#REF!</v>
      </c>
      <c r="BU189" s="5" t="e">
        <f>+BU188*Resumen!H160</f>
        <v>#REF!</v>
      </c>
      <c r="BW189"/>
    </row>
    <row r="190" spans="15:75" x14ac:dyDescent="0.2">
      <c r="O190" s="3"/>
      <c r="P190" s="11"/>
      <c r="Q190"/>
      <c r="U190" s="3" t="s">
        <v>14</v>
      </c>
      <c r="AA190" s="3"/>
      <c r="AB190" s="11"/>
      <c r="AC190"/>
      <c r="AG190" s="3" t="s">
        <v>14</v>
      </c>
      <c r="AM190" s="3"/>
      <c r="AN190" s="11"/>
      <c r="AO190"/>
      <c r="AS190" s="3" t="s">
        <v>14</v>
      </c>
      <c r="AY190" s="3"/>
      <c r="AZ190" s="11"/>
      <c r="BA190"/>
      <c r="BE190" s="3" t="s">
        <v>14</v>
      </c>
      <c r="BK190" s="3"/>
      <c r="BL190" s="11"/>
      <c r="BM190"/>
      <c r="BQ190" s="3" t="s">
        <v>14</v>
      </c>
      <c r="BS190" s="3"/>
      <c r="BT190" s="5" t="e">
        <f>+BT189*Resumen!H161</f>
        <v>#REF!</v>
      </c>
      <c r="BU190" s="5" t="e">
        <f>+BU189*Resumen!H161</f>
        <v>#REF!</v>
      </c>
      <c r="BW190"/>
    </row>
    <row r="191" spans="15:75" x14ac:dyDescent="0.2">
      <c r="O191" s="3"/>
      <c r="P191" s="11"/>
      <c r="Q191"/>
      <c r="U191" s="3" t="s">
        <v>14</v>
      </c>
      <c r="AA191" s="3"/>
      <c r="AB191" s="11"/>
      <c r="AC191"/>
      <c r="AG191" s="3" t="s">
        <v>14</v>
      </c>
      <c r="AM191" s="3"/>
      <c r="AN191" s="11"/>
      <c r="AO191"/>
      <c r="AS191" s="3" t="s">
        <v>14</v>
      </c>
      <c r="AY191" s="3"/>
      <c r="AZ191" s="11"/>
      <c r="BA191"/>
      <c r="BE191" s="3" t="s">
        <v>14</v>
      </c>
      <c r="BK191" s="3"/>
      <c r="BL191" s="11"/>
      <c r="BM191"/>
      <c r="BQ191" s="3" t="s">
        <v>14</v>
      </c>
      <c r="BS191" s="3"/>
      <c r="BT191" s="5" t="e">
        <f>+BT190*Resumen!H162</f>
        <v>#REF!</v>
      </c>
      <c r="BU191" s="5" t="e">
        <f>+BU190*Resumen!H162</f>
        <v>#REF!</v>
      </c>
      <c r="BW191"/>
    </row>
    <row r="192" spans="15:75" x14ac:dyDescent="0.2">
      <c r="O192" s="3"/>
      <c r="P192" s="11"/>
      <c r="Q192"/>
      <c r="U192" s="3" t="s">
        <v>14</v>
      </c>
      <c r="AA192" s="3"/>
      <c r="AB192" s="11"/>
      <c r="AC192"/>
      <c r="AG192" s="3" t="s">
        <v>14</v>
      </c>
      <c r="AM192" s="3"/>
      <c r="AN192" s="11"/>
      <c r="AO192"/>
      <c r="AS192" s="3" t="s">
        <v>14</v>
      </c>
      <c r="AY192" s="3"/>
      <c r="AZ192" s="11"/>
      <c r="BA192"/>
      <c r="BE192" s="3" t="s">
        <v>14</v>
      </c>
      <c r="BK192" s="3"/>
      <c r="BL192" s="11"/>
      <c r="BM192"/>
      <c r="BQ192" s="3" t="s">
        <v>14</v>
      </c>
      <c r="BS192" s="3"/>
      <c r="BT192" s="5" t="e">
        <f>+BT191*Resumen!H163</f>
        <v>#REF!</v>
      </c>
      <c r="BU192" s="5" t="e">
        <f>+BU191*Resumen!H163</f>
        <v>#REF!</v>
      </c>
      <c r="BW192"/>
    </row>
    <row r="193" spans="15:75" x14ac:dyDescent="0.2">
      <c r="O193" s="3"/>
      <c r="P193" s="11"/>
      <c r="Q193"/>
      <c r="U193" s="3" t="s">
        <v>14</v>
      </c>
      <c r="AA193" s="3"/>
      <c r="AB193" s="11"/>
      <c r="AC193"/>
      <c r="AG193" s="3" t="s">
        <v>14</v>
      </c>
      <c r="AM193" s="3"/>
      <c r="AN193" s="11"/>
      <c r="AO193"/>
      <c r="AS193" s="3" t="s">
        <v>14</v>
      </c>
      <c r="AY193" s="3"/>
      <c r="AZ193" s="11"/>
      <c r="BA193"/>
      <c r="BE193" s="3" t="s">
        <v>14</v>
      </c>
      <c r="BK193" s="3"/>
      <c r="BL193" s="11"/>
      <c r="BM193"/>
      <c r="BQ193" s="3" t="s">
        <v>14</v>
      </c>
      <c r="BS193" s="3"/>
      <c r="BT193" s="5" t="e">
        <f>+BT192*Resumen!H164</f>
        <v>#REF!</v>
      </c>
      <c r="BU193" s="5" t="e">
        <f>+BU192*Resumen!H164</f>
        <v>#REF!</v>
      </c>
      <c r="BW193"/>
    </row>
    <row r="194" spans="15:75" x14ac:dyDescent="0.2">
      <c r="O194" s="3"/>
      <c r="P194" s="11"/>
      <c r="Q194"/>
      <c r="U194" s="3" t="s">
        <v>14</v>
      </c>
      <c r="AA194" s="3"/>
      <c r="AB194" s="11"/>
      <c r="AC194"/>
      <c r="AG194" s="3" t="s">
        <v>14</v>
      </c>
      <c r="AM194" s="3"/>
      <c r="AN194" s="11"/>
      <c r="AO194"/>
      <c r="AS194" s="3" t="s">
        <v>14</v>
      </c>
      <c r="AY194" s="3"/>
      <c r="AZ194" s="11"/>
      <c r="BA194"/>
      <c r="BE194" s="3" t="s">
        <v>14</v>
      </c>
      <c r="BK194" s="3"/>
      <c r="BL194" s="11"/>
      <c r="BM194"/>
      <c r="BQ194" s="3" t="s">
        <v>14</v>
      </c>
      <c r="BS194" s="3"/>
      <c r="BT194" s="5" t="e">
        <f>+BT193*Resumen!H165</f>
        <v>#REF!</v>
      </c>
      <c r="BU194" s="5" t="e">
        <f>+BU193*Resumen!H165</f>
        <v>#REF!</v>
      </c>
      <c r="BW194"/>
    </row>
    <row r="195" spans="15:75" x14ac:dyDescent="0.2">
      <c r="O195" s="3"/>
      <c r="P195" s="11"/>
      <c r="Q195"/>
      <c r="U195" s="3" t="s">
        <v>14</v>
      </c>
      <c r="AA195" s="3"/>
      <c r="AB195" s="11"/>
      <c r="AC195"/>
      <c r="AG195" s="3" t="s">
        <v>14</v>
      </c>
      <c r="AM195" s="3"/>
      <c r="AN195" s="11"/>
      <c r="AO195"/>
      <c r="AS195" s="3" t="s">
        <v>14</v>
      </c>
      <c r="AY195" s="3"/>
      <c r="AZ195" s="11"/>
      <c r="BA195"/>
      <c r="BE195" s="3" t="s">
        <v>14</v>
      </c>
      <c r="BK195" s="3"/>
      <c r="BL195" s="11"/>
      <c r="BM195"/>
      <c r="BQ195" s="3" t="s">
        <v>14</v>
      </c>
      <c r="BS195" s="3"/>
      <c r="BT195" s="5" t="e">
        <f>+BT194*Resumen!H166</f>
        <v>#REF!</v>
      </c>
      <c r="BU195" s="5" t="e">
        <f>+BU194*Resumen!H166</f>
        <v>#REF!</v>
      </c>
      <c r="BW195"/>
    </row>
    <row r="196" spans="15:75" x14ac:dyDescent="0.2">
      <c r="O196" s="3"/>
      <c r="P196" s="11"/>
      <c r="Q196"/>
      <c r="U196" s="3" t="s">
        <v>14</v>
      </c>
      <c r="AA196" s="3"/>
      <c r="AB196" s="11"/>
      <c r="AC196"/>
      <c r="AG196" s="3" t="s">
        <v>14</v>
      </c>
      <c r="AM196" s="3"/>
      <c r="AN196" s="11"/>
      <c r="AO196"/>
      <c r="AS196" s="3" t="s">
        <v>14</v>
      </c>
      <c r="AY196" s="3"/>
      <c r="AZ196" s="11"/>
      <c r="BA196"/>
      <c r="BE196" s="3" t="s">
        <v>14</v>
      </c>
      <c r="BK196" s="3"/>
      <c r="BL196" s="11"/>
      <c r="BM196"/>
      <c r="BQ196" s="3" t="s">
        <v>14</v>
      </c>
      <c r="BS196" s="3"/>
      <c r="BT196" s="5" t="e">
        <f>+BT195*Resumen!H167</f>
        <v>#REF!</v>
      </c>
      <c r="BU196" s="5" t="e">
        <f>+BU195*Resumen!H167</f>
        <v>#REF!</v>
      </c>
      <c r="BW196"/>
    </row>
    <row r="197" spans="15:75" x14ac:dyDescent="0.2">
      <c r="O197" s="3"/>
      <c r="P197" s="11"/>
      <c r="Q197"/>
      <c r="U197" s="3" t="s">
        <v>14</v>
      </c>
      <c r="AA197" s="3"/>
      <c r="AB197" s="11"/>
      <c r="AC197"/>
      <c r="AG197" s="3" t="s">
        <v>14</v>
      </c>
      <c r="AM197" s="3"/>
      <c r="AN197" s="11"/>
      <c r="AO197"/>
      <c r="AS197" s="3" t="s">
        <v>14</v>
      </c>
      <c r="AY197" s="3"/>
      <c r="AZ197" s="11"/>
      <c r="BA197"/>
      <c r="BE197" s="3" t="s">
        <v>14</v>
      </c>
      <c r="BK197" s="3"/>
      <c r="BL197" s="11"/>
      <c r="BM197"/>
      <c r="BQ197" s="3" t="s">
        <v>14</v>
      </c>
      <c r="BS197" s="3"/>
      <c r="BT197" s="5" t="e">
        <f>+BT196*Resumen!H168</f>
        <v>#REF!</v>
      </c>
      <c r="BU197" s="5" t="e">
        <f>+BU196*Resumen!H168</f>
        <v>#REF!</v>
      </c>
      <c r="BW197"/>
    </row>
    <row r="198" spans="15:75" x14ac:dyDescent="0.2">
      <c r="O198" s="3"/>
      <c r="P198" s="11"/>
      <c r="Q198"/>
      <c r="U198" s="3" t="s">
        <v>14</v>
      </c>
      <c r="AA198" s="3"/>
      <c r="AB198" s="11"/>
      <c r="AC198"/>
      <c r="AG198" s="3" t="s">
        <v>14</v>
      </c>
      <c r="AM198" s="3"/>
      <c r="AN198" s="11"/>
      <c r="AO198"/>
      <c r="AS198" s="3" t="s">
        <v>14</v>
      </c>
      <c r="AY198" s="3"/>
      <c r="AZ198" s="11"/>
      <c r="BA198"/>
      <c r="BE198" s="3" t="s">
        <v>14</v>
      </c>
      <c r="BK198" s="3"/>
      <c r="BL198" s="11"/>
      <c r="BM198"/>
      <c r="BQ198" s="3" t="s">
        <v>14</v>
      </c>
      <c r="BS198" s="3"/>
      <c r="BT198" s="5" t="e">
        <f>+BT197*Resumen!H169</f>
        <v>#REF!</v>
      </c>
      <c r="BU198" s="5" t="e">
        <f>+BU197*Resumen!H169</f>
        <v>#REF!</v>
      </c>
      <c r="BW198"/>
    </row>
    <row r="199" spans="15:75" x14ac:dyDescent="0.2">
      <c r="O199" s="3"/>
      <c r="P199" s="11"/>
      <c r="Q199"/>
      <c r="U199" s="3" t="s">
        <v>14</v>
      </c>
      <c r="AA199" s="3"/>
      <c r="AB199" s="11"/>
      <c r="AC199"/>
      <c r="AG199" s="3" t="s">
        <v>14</v>
      </c>
      <c r="AM199" s="3"/>
      <c r="AN199" s="11"/>
      <c r="AO199"/>
      <c r="AS199" s="3" t="s">
        <v>14</v>
      </c>
      <c r="AY199" s="3"/>
      <c r="AZ199" s="11"/>
      <c r="BA199"/>
      <c r="BE199" s="3" t="s">
        <v>14</v>
      </c>
      <c r="BK199" s="3"/>
      <c r="BL199" s="11"/>
      <c r="BM199"/>
      <c r="BQ199" s="3" t="s">
        <v>14</v>
      </c>
      <c r="BS199" s="3"/>
      <c r="BT199" s="5" t="e">
        <f>+BT198*Resumen!H170</f>
        <v>#REF!</v>
      </c>
      <c r="BU199" s="5" t="e">
        <f>+BU198*Resumen!H170</f>
        <v>#REF!</v>
      </c>
      <c r="BW199"/>
    </row>
    <row r="200" spans="15:75" x14ac:dyDescent="0.2">
      <c r="O200" s="3"/>
      <c r="P200" s="11"/>
      <c r="Q200"/>
      <c r="U200" s="3" t="s">
        <v>14</v>
      </c>
      <c r="AA200" s="3"/>
      <c r="AB200" s="11"/>
      <c r="AC200"/>
      <c r="AG200" s="3" t="s">
        <v>14</v>
      </c>
      <c r="AM200" s="3"/>
      <c r="AN200" s="11"/>
      <c r="AO200"/>
      <c r="AS200" s="3" t="s">
        <v>14</v>
      </c>
      <c r="AY200" s="3"/>
      <c r="AZ200" s="11"/>
      <c r="BA200"/>
      <c r="BE200" s="3" t="s">
        <v>14</v>
      </c>
      <c r="BK200" s="3"/>
      <c r="BL200" s="11"/>
      <c r="BM200"/>
      <c r="BQ200" s="3" t="s">
        <v>14</v>
      </c>
      <c r="BS200" s="3"/>
      <c r="BT200" s="5" t="e">
        <f>+BT199*Resumen!H171</f>
        <v>#REF!</v>
      </c>
      <c r="BU200" s="5" t="e">
        <f>+BU199*Resumen!H171</f>
        <v>#REF!</v>
      </c>
      <c r="BW200"/>
    </row>
    <row r="201" spans="15:75" x14ac:dyDescent="0.2">
      <c r="O201" s="3"/>
      <c r="P201" s="11"/>
      <c r="Q201"/>
      <c r="U201" s="3" t="s">
        <v>14</v>
      </c>
      <c r="AA201" s="3"/>
      <c r="AB201" s="11"/>
      <c r="AC201"/>
      <c r="AG201" s="3" t="s">
        <v>14</v>
      </c>
      <c r="AM201" s="3"/>
      <c r="AN201" s="11"/>
      <c r="AO201"/>
      <c r="AS201" s="3" t="s">
        <v>14</v>
      </c>
      <c r="AY201" s="3"/>
      <c r="AZ201" s="11"/>
      <c r="BA201"/>
      <c r="BE201" s="3" t="s">
        <v>14</v>
      </c>
      <c r="BK201" s="3"/>
      <c r="BL201" s="11"/>
      <c r="BM201"/>
      <c r="BQ201" s="3" t="s">
        <v>14</v>
      </c>
      <c r="BS201" s="3"/>
      <c r="BT201" s="5" t="e">
        <f>+BT200*Resumen!H172</f>
        <v>#REF!</v>
      </c>
      <c r="BU201" s="5" t="e">
        <f>+BU200*Resumen!H172</f>
        <v>#REF!</v>
      </c>
      <c r="BW201"/>
    </row>
    <row r="202" spans="15:75" x14ac:dyDescent="0.2">
      <c r="O202" s="3"/>
      <c r="P202" s="11"/>
      <c r="Q202"/>
      <c r="U202" s="3" t="s">
        <v>14</v>
      </c>
      <c r="AA202" s="3"/>
      <c r="AB202" s="11"/>
      <c r="AC202"/>
      <c r="AG202" s="3" t="s">
        <v>14</v>
      </c>
      <c r="AM202" s="3"/>
      <c r="AN202" s="11"/>
      <c r="AO202"/>
      <c r="AS202" s="3" t="s">
        <v>14</v>
      </c>
      <c r="AY202" s="3"/>
      <c r="AZ202" s="11"/>
      <c r="BA202"/>
      <c r="BE202" s="3" t="s">
        <v>14</v>
      </c>
      <c r="BK202" s="3"/>
      <c r="BL202" s="11"/>
      <c r="BM202"/>
      <c r="BQ202" s="3" t="s">
        <v>14</v>
      </c>
      <c r="BS202" s="3"/>
      <c r="BT202" s="5" t="e">
        <f>+BT201*Resumen!H173</f>
        <v>#REF!</v>
      </c>
      <c r="BU202" s="5" t="e">
        <f>+BU201*Resumen!H173</f>
        <v>#REF!</v>
      </c>
      <c r="BW202"/>
    </row>
    <row r="203" spans="15:75" x14ac:dyDescent="0.2">
      <c r="O203" s="3"/>
      <c r="P203" s="11"/>
      <c r="Q203"/>
      <c r="U203" s="3" t="s">
        <v>14</v>
      </c>
      <c r="AA203" s="3"/>
      <c r="AB203" s="11"/>
      <c r="AC203"/>
      <c r="AG203" s="3" t="s">
        <v>14</v>
      </c>
      <c r="AM203" s="3"/>
      <c r="AN203" s="11"/>
      <c r="AO203"/>
      <c r="AS203" s="3" t="s">
        <v>14</v>
      </c>
      <c r="AY203" s="3"/>
      <c r="AZ203" s="11"/>
      <c r="BA203"/>
      <c r="BE203" s="3" t="s">
        <v>14</v>
      </c>
      <c r="BK203" s="3"/>
      <c r="BL203" s="11"/>
      <c r="BM203"/>
      <c r="BQ203" s="3" t="s">
        <v>14</v>
      </c>
      <c r="BS203" s="3"/>
      <c r="BT203" s="5" t="e">
        <f>+BT202*Resumen!H174</f>
        <v>#REF!</v>
      </c>
      <c r="BU203" s="5" t="e">
        <f>+BU202*Resumen!H174</f>
        <v>#REF!</v>
      </c>
      <c r="BW203"/>
    </row>
    <row r="204" spans="15:75" x14ac:dyDescent="0.2">
      <c r="O204" s="3"/>
      <c r="P204" s="11"/>
      <c r="Q204"/>
      <c r="U204" s="3" t="s">
        <v>14</v>
      </c>
      <c r="AA204" s="3"/>
      <c r="AB204" s="11"/>
      <c r="AC204"/>
      <c r="AG204" s="3" t="s">
        <v>14</v>
      </c>
      <c r="AM204" s="3"/>
      <c r="AN204" s="11"/>
      <c r="AO204"/>
      <c r="AS204" s="3" t="s">
        <v>14</v>
      </c>
      <c r="AY204" s="3"/>
      <c r="AZ204" s="11"/>
      <c r="BA204"/>
      <c r="BE204" s="3" t="s">
        <v>14</v>
      </c>
      <c r="BK204" s="3"/>
      <c r="BL204" s="11"/>
      <c r="BM204"/>
      <c r="BQ204" s="3" t="s">
        <v>14</v>
      </c>
      <c r="BS204" s="3"/>
      <c r="BT204" s="5" t="e">
        <f>+BT203*Resumen!H175</f>
        <v>#REF!</v>
      </c>
      <c r="BU204" s="5" t="e">
        <f>+BU203*Resumen!H175</f>
        <v>#REF!</v>
      </c>
      <c r="BW204"/>
    </row>
    <row r="205" spans="15:75" x14ac:dyDescent="0.2">
      <c r="O205" s="3"/>
      <c r="P205" s="11"/>
      <c r="Q205"/>
      <c r="U205" s="3" t="s">
        <v>14</v>
      </c>
      <c r="AA205" s="3"/>
      <c r="AB205" s="11"/>
      <c r="AC205"/>
      <c r="AG205" s="3" t="s">
        <v>14</v>
      </c>
      <c r="AM205" s="3"/>
      <c r="AN205" s="11"/>
      <c r="AO205"/>
      <c r="AS205" s="3" t="s">
        <v>14</v>
      </c>
      <c r="AY205" s="3"/>
      <c r="AZ205" s="11"/>
      <c r="BA205"/>
      <c r="BE205" s="3" t="s">
        <v>14</v>
      </c>
      <c r="BK205" s="3"/>
      <c r="BL205" s="11"/>
      <c r="BM205"/>
      <c r="BQ205" s="3" t="s">
        <v>14</v>
      </c>
      <c r="BS205" s="3"/>
      <c r="BT205" s="5" t="e">
        <f>+BT204*Resumen!H176</f>
        <v>#REF!</v>
      </c>
      <c r="BU205" s="5" t="e">
        <f>+BU204*Resumen!H176</f>
        <v>#REF!</v>
      </c>
      <c r="BW205"/>
    </row>
    <row r="206" spans="15:75" x14ac:dyDescent="0.2">
      <c r="O206" s="3"/>
      <c r="P206" s="11"/>
      <c r="Q206"/>
      <c r="U206" s="3" t="s">
        <v>14</v>
      </c>
      <c r="AA206" s="3"/>
      <c r="AB206" s="11"/>
      <c r="AC206"/>
      <c r="AG206" s="3" t="s">
        <v>14</v>
      </c>
      <c r="AM206" s="3"/>
      <c r="AN206" s="11"/>
      <c r="AO206"/>
      <c r="AS206" s="3" t="s">
        <v>14</v>
      </c>
      <c r="AY206" s="3"/>
      <c r="AZ206" s="11"/>
      <c r="BA206"/>
      <c r="BE206" s="3" t="s">
        <v>14</v>
      </c>
      <c r="BK206" s="3"/>
      <c r="BL206" s="11"/>
      <c r="BM206"/>
      <c r="BQ206" s="3" t="s">
        <v>14</v>
      </c>
      <c r="BS206" s="3"/>
      <c r="BT206" s="5" t="e">
        <f>+BT205*Resumen!H177</f>
        <v>#REF!</v>
      </c>
      <c r="BU206" s="5" t="e">
        <f>+BU205*Resumen!H177</f>
        <v>#REF!</v>
      </c>
      <c r="BW206"/>
    </row>
    <row r="207" spans="15:75" x14ac:dyDescent="0.2">
      <c r="O207" s="3"/>
      <c r="P207" s="11"/>
      <c r="Q207"/>
      <c r="U207" s="3" t="s">
        <v>14</v>
      </c>
      <c r="AA207" s="3"/>
      <c r="AB207" s="11"/>
      <c r="AC207"/>
      <c r="AG207" s="3" t="s">
        <v>14</v>
      </c>
      <c r="AM207" s="3"/>
      <c r="AN207" s="11"/>
      <c r="AO207"/>
      <c r="AS207" s="3" t="s">
        <v>14</v>
      </c>
      <c r="AY207" s="3"/>
      <c r="AZ207" s="11"/>
      <c r="BA207"/>
      <c r="BE207" s="3" t="s">
        <v>14</v>
      </c>
      <c r="BK207" s="3"/>
      <c r="BL207" s="11"/>
      <c r="BM207"/>
      <c r="BQ207" s="3" t="s">
        <v>14</v>
      </c>
      <c r="BS207" s="3"/>
      <c r="BT207" s="5" t="e">
        <f>+BT206*Resumen!H178</f>
        <v>#REF!</v>
      </c>
      <c r="BU207" s="5" t="e">
        <f>+BU206*Resumen!H178</f>
        <v>#REF!</v>
      </c>
      <c r="BW207"/>
    </row>
    <row r="208" spans="15:75" x14ac:dyDescent="0.2">
      <c r="O208" s="3"/>
      <c r="P208" s="11"/>
      <c r="Q208"/>
      <c r="U208" s="3" t="s">
        <v>14</v>
      </c>
      <c r="AA208" s="3"/>
      <c r="AB208" s="11"/>
      <c r="AC208"/>
      <c r="AG208" s="3" t="s">
        <v>14</v>
      </c>
      <c r="AM208" s="3"/>
      <c r="AN208" s="11"/>
      <c r="AO208"/>
      <c r="AS208" s="3" t="s">
        <v>14</v>
      </c>
      <c r="AY208" s="3"/>
      <c r="AZ208" s="11"/>
      <c r="BA208"/>
      <c r="BE208" s="3" t="s">
        <v>14</v>
      </c>
      <c r="BK208" s="3"/>
      <c r="BL208" s="11"/>
      <c r="BM208"/>
      <c r="BQ208" s="3" t="s">
        <v>14</v>
      </c>
      <c r="BS208" s="3"/>
      <c r="BT208" s="5" t="e">
        <f>+BT207*Resumen!H179</f>
        <v>#REF!</v>
      </c>
      <c r="BU208" s="5" t="e">
        <f>+BU207*Resumen!H179</f>
        <v>#REF!</v>
      </c>
      <c r="BW208"/>
    </row>
    <row r="209" spans="15:75" x14ac:dyDescent="0.2">
      <c r="O209" s="3"/>
      <c r="P209" s="11"/>
      <c r="Q209"/>
      <c r="U209" s="3" t="s">
        <v>14</v>
      </c>
      <c r="AA209" s="3"/>
      <c r="AB209" s="11"/>
      <c r="AC209"/>
      <c r="AG209" s="3" t="s">
        <v>14</v>
      </c>
      <c r="AM209" s="3"/>
      <c r="AN209" s="11"/>
      <c r="AO209"/>
      <c r="AS209" s="3" t="s">
        <v>14</v>
      </c>
      <c r="AY209" s="3"/>
      <c r="AZ209" s="11"/>
      <c r="BA209"/>
      <c r="BE209" s="3" t="s">
        <v>14</v>
      </c>
      <c r="BK209" s="3"/>
      <c r="BL209" s="11"/>
      <c r="BM209"/>
      <c r="BQ209" s="3" t="s">
        <v>14</v>
      </c>
      <c r="BS209" s="3"/>
      <c r="BT209" s="5" t="e">
        <f>+BT208*Resumen!H180</f>
        <v>#REF!</v>
      </c>
      <c r="BU209" s="5" t="e">
        <f>+BU208*Resumen!H180</f>
        <v>#REF!</v>
      </c>
      <c r="BW209"/>
    </row>
    <row r="210" spans="15:75" x14ac:dyDescent="0.2">
      <c r="O210" s="3"/>
      <c r="P210" s="11"/>
      <c r="Q210"/>
      <c r="U210" s="3" t="s">
        <v>14</v>
      </c>
      <c r="AA210" s="3"/>
      <c r="AB210" s="11"/>
      <c r="AC210"/>
      <c r="AG210" s="3" t="s">
        <v>14</v>
      </c>
      <c r="AM210" s="3"/>
      <c r="AN210" s="11"/>
      <c r="AO210"/>
      <c r="AS210" s="3" t="s">
        <v>14</v>
      </c>
      <c r="AY210" s="3"/>
      <c r="AZ210" s="11"/>
      <c r="BA210"/>
      <c r="BE210" s="3" t="s">
        <v>14</v>
      </c>
      <c r="BK210" s="3"/>
      <c r="BL210" s="11"/>
      <c r="BM210"/>
      <c r="BQ210" s="3" t="s">
        <v>14</v>
      </c>
      <c r="BS210" s="3"/>
      <c r="BT210" s="5" t="e">
        <f>+BT209*Resumen!H181</f>
        <v>#REF!</v>
      </c>
      <c r="BU210" s="5" t="e">
        <f>+BU209*Resumen!H181</f>
        <v>#REF!</v>
      </c>
      <c r="BW210"/>
    </row>
    <row r="211" spans="15:75" x14ac:dyDescent="0.2">
      <c r="O211" s="3"/>
      <c r="P211" s="11"/>
      <c r="Q211"/>
      <c r="U211" s="3" t="s">
        <v>14</v>
      </c>
      <c r="AA211" s="3"/>
      <c r="AB211" s="11"/>
      <c r="AC211"/>
      <c r="AG211" s="3" t="s">
        <v>14</v>
      </c>
      <c r="AM211" s="3"/>
      <c r="AN211" s="11"/>
      <c r="AO211"/>
      <c r="AS211" s="3" t="s">
        <v>14</v>
      </c>
      <c r="AY211" s="3"/>
      <c r="AZ211" s="11"/>
      <c r="BA211"/>
      <c r="BE211" s="3" t="s">
        <v>14</v>
      </c>
      <c r="BK211" s="3"/>
      <c r="BL211" s="11"/>
      <c r="BM211"/>
      <c r="BQ211" s="3" t="s">
        <v>14</v>
      </c>
      <c r="BS211" s="3"/>
      <c r="BT211" s="5" t="e">
        <f>+BT210*Resumen!H182</f>
        <v>#REF!</v>
      </c>
      <c r="BU211" s="5" t="e">
        <f>+BU210*Resumen!H182</f>
        <v>#REF!</v>
      </c>
      <c r="BW211"/>
    </row>
    <row r="212" spans="15:75" x14ac:dyDescent="0.2">
      <c r="O212" s="3"/>
      <c r="P212" s="11"/>
      <c r="Q212"/>
      <c r="U212" s="3" t="s">
        <v>14</v>
      </c>
      <c r="AA212" s="3"/>
      <c r="AB212" s="11"/>
      <c r="AC212"/>
      <c r="AG212" s="3" t="s">
        <v>14</v>
      </c>
      <c r="AM212" s="3"/>
      <c r="AN212" s="11"/>
      <c r="AO212"/>
      <c r="AS212" s="3" t="s">
        <v>14</v>
      </c>
      <c r="AY212" s="3"/>
      <c r="AZ212" s="11"/>
      <c r="BA212"/>
      <c r="BE212" s="3" t="s">
        <v>14</v>
      </c>
      <c r="BK212" s="3"/>
      <c r="BL212" s="11"/>
      <c r="BM212"/>
      <c r="BQ212" s="3" t="s">
        <v>14</v>
      </c>
      <c r="BS212" s="3"/>
      <c r="BT212" s="5" t="e">
        <f>+BT211*Resumen!H183</f>
        <v>#REF!</v>
      </c>
      <c r="BU212" s="5" t="e">
        <f>+BU211*Resumen!H183</f>
        <v>#REF!</v>
      </c>
      <c r="BW212"/>
    </row>
    <row r="213" spans="15:75" x14ac:dyDescent="0.2">
      <c r="O213" s="3"/>
      <c r="P213" s="11"/>
      <c r="Q213"/>
      <c r="U213" s="3" t="s">
        <v>14</v>
      </c>
      <c r="AA213" s="3"/>
      <c r="AB213" s="11"/>
      <c r="AC213"/>
      <c r="AG213" s="3" t="s">
        <v>14</v>
      </c>
      <c r="AM213" s="3"/>
      <c r="AN213" s="11"/>
      <c r="AO213"/>
      <c r="AS213" s="3" t="s">
        <v>14</v>
      </c>
      <c r="AY213" s="3"/>
      <c r="AZ213" s="11"/>
      <c r="BA213"/>
      <c r="BE213" s="3" t="s">
        <v>14</v>
      </c>
      <c r="BK213" s="3"/>
      <c r="BL213" s="11"/>
      <c r="BM213"/>
      <c r="BQ213" s="3" t="s">
        <v>14</v>
      </c>
      <c r="BS213" s="3"/>
      <c r="BT213" s="5" t="e">
        <f>+BT212*Resumen!H184</f>
        <v>#REF!</v>
      </c>
      <c r="BU213" s="5" t="e">
        <f>+BU212*Resumen!H184</f>
        <v>#REF!</v>
      </c>
      <c r="BW213"/>
    </row>
    <row r="214" spans="15:75" x14ac:dyDescent="0.2">
      <c r="O214" s="3"/>
      <c r="P214" s="11"/>
      <c r="Q214"/>
      <c r="U214" s="3" t="s">
        <v>14</v>
      </c>
      <c r="AA214" s="3"/>
      <c r="AB214" s="11"/>
      <c r="AC214"/>
      <c r="AG214" s="3" t="s">
        <v>14</v>
      </c>
      <c r="AM214" s="3"/>
      <c r="AN214" s="11"/>
      <c r="AO214"/>
      <c r="AS214" s="3" t="s">
        <v>14</v>
      </c>
      <c r="AY214" s="3"/>
      <c r="AZ214" s="11"/>
      <c r="BA214"/>
      <c r="BE214" s="3" t="s">
        <v>14</v>
      </c>
      <c r="BK214" s="3"/>
      <c r="BL214" s="11"/>
      <c r="BM214"/>
      <c r="BQ214" s="3" t="s">
        <v>14</v>
      </c>
      <c r="BS214" s="3"/>
      <c r="BT214" s="5" t="e">
        <f>+BT213*Resumen!H185</f>
        <v>#REF!</v>
      </c>
      <c r="BU214" s="5" t="e">
        <f>+BU213*Resumen!H185</f>
        <v>#REF!</v>
      </c>
      <c r="BW214"/>
    </row>
    <row r="215" spans="15:75" x14ac:dyDescent="0.2">
      <c r="O215" s="3"/>
      <c r="P215" s="11"/>
      <c r="Q215"/>
      <c r="U215" s="3" t="s">
        <v>14</v>
      </c>
      <c r="AA215" s="3"/>
      <c r="AB215" s="11"/>
      <c r="AC215"/>
      <c r="AG215" s="3" t="s">
        <v>14</v>
      </c>
      <c r="AM215" s="3"/>
      <c r="AN215" s="11"/>
      <c r="AO215"/>
      <c r="AS215" s="3" t="s">
        <v>14</v>
      </c>
      <c r="AY215" s="3"/>
      <c r="AZ215" s="11"/>
      <c r="BA215"/>
      <c r="BE215" s="3" t="s">
        <v>14</v>
      </c>
      <c r="BK215" s="3"/>
      <c r="BL215" s="11"/>
      <c r="BM215"/>
      <c r="BQ215" s="3" t="s">
        <v>14</v>
      </c>
      <c r="BS215" s="3"/>
      <c r="BT215" s="5" t="e">
        <f>+BT214*Resumen!H186</f>
        <v>#REF!</v>
      </c>
      <c r="BU215" s="5" t="e">
        <f>+BU214*Resumen!H186</f>
        <v>#REF!</v>
      </c>
      <c r="BW215"/>
    </row>
    <row r="216" spans="15:75" x14ac:dyDescent="0.2">
      <c r="O216" s="3"/>
      <c r="P216" s="11"/>
      <c r="Q216"/>
      <c r="U216" s="3" t="s">
        <v>14</v>
      </c>
      <c r="AA216" s="3"/>
      <c r="AB216" s="11"/>
      <c r="AC216"/>
      <c r="AG216" s="3" t="s">
        <v>14</v>
      </c>
      <c r="AM216" s="3"/>
      <c r="AN216" s="11"/>
      <c r="AO216"/>
      <c r="AS216" s="3" t="s">
        <v>14</v>
      </c>
      <c r="AY216" s="3"/>
      <c r="AZ216" s="11"/>
      <c r="BA216"/>
      <c r="BE216" s="3" t="s">
        <v>14</v>
      </c>
      <c r="BK216" s="3"/>
      <c r="BL216" s="11"/>
      <c r="BM216"/>
      <c r="BQ216" s="3" t="s">
        <v>14</v>
      </c>
      <c r="BS216" s="3"/>
      <c r="BT216" s="5" t="e">
        <f>+BT215*Resumen!H187</f>
        <v>#REF!</v>
      </c>
      <c r="BU216" s="5" t="e">
        <f>+BU215*Resumen!H187</f>
        <v>#REF!</v>
      </c>
      <c r="BW216"/>
    </row>
    <row r="217" spans="15:75" x14ac:dyDescent="0.2">
      <c r="O217" s="3"/>
      <c r="P217" s="11"/>
      <c r="Q217"/>
      <c r="U217" s="3" t="s">
        <v>14</v>
      </c>
      <c r="AA217" s="3"/>
      <c r="AB217" s="11"/>
      <c r="AC217"/>
      <c r="AG217" s="3" t="s">
        <v>14</v>
      </c>
      <c r="AM217" s="3"/>
      <c r="AN217" s="11"/>
      <c r="AO217"/>
      <c r="AS217" s="3" t="s">
        <v>14</v>
      </c>
      <c r="AY217" s="3"/>
      <c r="AZ217" s="11"/>
      <c r="BA217"/>
      <c r="BE217" s="3" t="s">
        <v>14</v>
      </c>
      <c r="BK217" s="3"/>
      <c r="BL217" s="11"/>
      <c r="BM217"/>
      <c r="BQ217" s="3" t="s">
        <v>14</v>
      </c>
      <c r="BS217" s="3"/>
      <c r="BT217" s="5" t="e">
        <f>+BT216*Resumen!H188</f>
        <v>#REF!</v>
      </c>
      <c r="BU217" s="5" t="e">
        <f>+BU216*Resumen!H188</f>
        <v>#REF!</v>
      </c>
      <c r="BW217"/>
    </row>
    <row r="218" spans="15:75" x14ac:dyDescent="0.2">
      <c r="O218" s="3"/>
      <c r="P218" s="11"/>
      <c r="Q218"/>
      <c r="U218" s="3" t="s">
        <v>14</v>
      </c>
      <c r="AA218" s="3"/>
      <c r="AB218" s="11"/>
      <c r="AC218"/>
      <c r="AG218" s="3" t="s">
        <v>14</v>
      </c>
      <c r="AM218" s="3"/>
      <c r="AN218" s="11"/>
      <c r="AO218"/>
      <c r="AS218" s="3" t="s">
        <v>14</v>
      </c>
      <c r="AY218" s="3"/>
      <c r="AZ218" s="11"/>
      <c r="BA218"/>
      <c r="BE218" s="3" t="s">
        <v>14</v>
      </c>
      <c r="BK218" s="3"/>
      <c r="BL218" s="11"/>
      <c r="BM218"/>
      <c r="BQ218" s="3" t="s">
        <v>14</v>
      </c>
      <c r="BS218" s="3"/>
      <c r="BT218" s="5" t="e">
        <f>+BT217*Resumen!H189</f>
        <v>#REF!</v>
      </c>
      <c r="BU218" s="5" t="e">
        <f>+BU217*Resumen!H189</f>
        <v>#REF!</v>
      </c>
      <c r="BW218"/>
    </row>
    <row r="219" spans="15:75" x14ac:dyDescent="0.2">
      <c r="O219" s="3"/>
      <c r="P219" s="11"/>
      <c r="Q219"/>
      <c r="U219" s="3" t="s">
        <v>14</v>
      </c>
      <c r="AA219" s="3"/>
      <c r="AB219" s="11"/>
      <c r="AC219"/>
      <c r="AG219" s="3" t="s">
        <v>14</v>
      </c>
      <c r="AM219" s="3"/>
      <c r="AN219" s="11"/>
      <c r="AO219"/>
      <c r="AS219" s="3" t="s">
        <v>14</v>
      </c>
      <c r="AY219" s="3"/>
      <c r="AZ219" s="11"/>
      <c r="BA219"/>
      <c r="BE219" s="3" t="s">
        <v>14</v>
      </c>
      <c r="BK219" s="3"/>
      <c r="BL219" s="11"/>
      <c r="BM219"/>
      <c r="BQ219" s="3" t="s">
        <v>14</v>
      </c>
      <c r="BS219" s="3"/>
      <c r="BT219" s="5" t="e">
        <f>+BT218*Resumen!H190</f>
        <v>#REF!</v>
      </c>
      <c r="BU219" s="5" t="e">
        <f>+BU218*Resumen!H190</f>
        <v>#REF!</v>
      </c>
      <c r="BW219"/>
    </row>
    <row r="220" spans="15:75" x14ac:dyDescent="0.2">
      <c r="O220" s="3"/>
      <c r="P220" s="11"/>
      <c r="Q220"/>
      <c r="U220" s="3" t="s">
        <v>14</v>
      </c>
      <c r="AA220" s="3"/>
      <c r="AB220" s="11"/>
      <c r="AC220"/>
      <c r="AG220" s="3" t="s">
        <v>14</v>
      </c>
      <c r="AM220" s="3"/>
      <c r="AN220" s="11"/>
      <c r="AO220"/>
      <c r="AS220" s="3" t="s">
        <v>14</v>
      </c>
      <c r="AY220" s="3"/>
      <c r="AZ220" s="11"/>
      <c r="BA220"/>
      <c r="BE220" s="3" t="s">
        <v>14</v>
      </c>
      <c r="BK220" s="3"/>
      <c r="BL220" s="11"/>
      <c r="BM220"/>
      <c r="BQ220" s="3" t="s">
        <v>14</v>
      </c>
      <c r="BS220" s="3"/>
      <c r="BT220" s="5" t="e">
        <f>+BT219*Resumen!H191</f>
        <v>#REF!</v>
      </c>
      <c r="BU220" s="5" t="e">
        <f>+BU219*Resumen!H191</f>
        <v>#REF!</v>
      </c>
      <c r="BW220"/>
    </row>
    <row r="221" spans="15:75" x14ac:dyDescent="0.2">
      <c r="O221" s="3"/>
      <c r="P221" s="11"/>
      <c r="Q221"/>
      <c r="U221" s="3" t="s">
        <v>14</v>
      </c>
      <c r="AA221" s="3"/>
      <c r="AB221" s="11"/>
      <c r="AC221"/>
      <c r="AG221" s="3" t="s">
        <v>14</v>
      </c>
      <c r="AM221" s="3"/>
      <c r="AN221" s="11"/>
      <c r="AO221"/>
      <c r="AS221" s="3" t="s">
        <v>14</v>
      </c>
      <c r="AY221" s="3"/>
      <c r="AZ221" s="11"/>
      <c r="BA221"/>
      <c r="BE221" s="3" t="s">
        <v>14</v>
      </c>
      <c r="BK221" s="3"/>
      <c r="BL221" s="11"/>
      <c r="BM221"/>
      <c r="BQ221" s="3" t="s">
        <v>14</v>
      </c>
      <c r="BS221" s="3"/>
      <c r="BT221" s="5" t="e">
        <f>+BT220*Resumen!H192</f>
        <v>#REF!</v>
      </c>
      <c r="BU221" s="5" t="e">
        <f>+BU220*Resumen!H192</f>
        <v>#REF!</v>
      </c>
      <c r="BW221"/>
    </row>
    <row r="222" spans="15:75" x14ac:dyDescent="0.2">
      <c r="O222" s="3"/>
      <c r="P222" s="11"/>
      <c r="Q222"/>
      <c r="U222" s="3" t="s">
        <v>14</v>
      </c>
      <c r="AA222" s="3"/>
      <c r="AB222" s="11"/>
      <c r="AC222"/>
      <c r="AG222" s="3" t="s">
        <v>14</v>
      </c>
      <c r="AM222" s="3"/>
      <c r="AN222" s="11"/>
      <c r="AO222"/>
      <c r="AS222" s="3" t="s">
        <v>14</v>
      </c>
      <c r="AY222" s="3"/>
      <c r="AZ222" s="11"/>
      <c r="BA222"/>
      <c r="BE222" s="3" t="s">
        <v>14</v>
      </c>
      <c r="BK222" s="3"/>
      <c r="BL222" s="11"/>
      <c r="BM222"/>
      <c r="BQ222" s="3" t="s">
        <v>14</v>
      </c>
      <c r="BS222" s="3"/>
      <c r="BT222" s="5" t="e">
        <f>+BT221*Resumen!H193</f>
        <v>#REF!</v>
      </c>
      <c r="BU222" s="5" t="e">
        <f>+BU221*Resumen!H193</f>
        <v>#REF!</v>
      </c>
      <c r="BW222"/>
    </row>
    <row r="223" spans="15:75" x14ac:dyDescent="0.2">
      <c r="O223" s="3"/>
      <c r="P223" s="11"/>
      <c r="Q223"/>
      <c r="U223" s="3" t="s">
        <v>14</v>
      </c>
      <c r="AA223" s="3"/>
      <c r="AB223" s="11"/>
      <c r="AC223"/>
      <c r="AG223" s="3" t="s">
        <v>14</v>
      </c>
      <c r="AM223" s="3"/>
      <c r="AN223" s="11"/>
      <c r="AO223"/>
      <c r="AS223" s="3" t="s">
        <v>14</v>
      </c>
      <c r="AY223" s="3"/>
      <c r="AZ223" s="11"/>
      <c r="BA223"/>
      <c r="BE223" s="3" t="s">
        <v>14</v>
      </c>
      <c r="BK223" s="3"/>
      <c r="BL223" s="11"/>
      <c r="BM223"/>
      <c r="BQ223" s="3" t="s">
        <v>14</v>
      </c>
      <c r="BS223" s="3"/>
      <c r="BT223" s="5" t="e">
        <f>+BT222*Resumen!H194</f>
        <v>#REF!</v>
      </c>
      <c r="BU223" s="5" t="e">
        <f>+BU222*Resumen!H194</f>
        <v>#REF!</v>
      </c>
      <c r="BW223"/>
    </row>
    <row r="224" spans="15:75" x14ac:dyDescent="0.2">
      <c r="O224" s="3"/>
      <c r="P224" s="11"/>
      <c r="Q224"/>
      <c r="U224" s="3" t="s">
        <v>14</v>
      </c>
      <c r="AA224" s="3"/>
      <c r="AB224" s="11"/>
      <c r="AC224"/>
      <c r="AG224" s="3" t="s">
        <v>14</v>
      </c>
      <c r="AM224" s="3"/>
      <c r="AN224" s="11"/>
      <c r="AO224"/>
      <c r="AS224" s="3" t="s">
        <v>14</v>
      </c>
      <c r="AY224" s="3"/>
      <c r="AZ224" s="11"/>
      <c r="BA224"/>
      <c r="BE224" s="3" t="s">
        <v>14</v>
      </c>
      <c r="BK224" s="3"/>
      <c r="BL224" s="11"/>
      <c r="BM224"/>
      <c r="BQ224" s="3" t="s">
        <v>14</v>
      </c>
      <c r="BS224" s="3"/>
      <c r="BT224" s="5" t="e">
        <f>+BT223*Resumen!H195</f>
        <v>#REF!</v>
      </c>
      <c r="BU224" s="5" t="e">
        <f>+BU223*Resumen!H195</f>
        <v>#REF!</v>
      </c>
      <c r="BW224"/>
    </row>
    <row r="225" spans="15:75" x14ac:dyDescent="0.2">
      <c r="O225" s="3"/>
      <c r="P225" s="11"/>
      <c r="Q225"/>
      <c r="U225" s="3" t="s">
        <v>14</v>
      </c>
      <c r="AA225" s="3"/>
      <c r="AB225" s="11"/>
      <c r="AC225"/>
      <c r="AG225" s="3" t="s">
        <v>14</v>
      </c>
      <c r="AM225" s="3"/>
      <c r="AN225" s="11"/>
      <c r="AO225"/>
      <c r="AS225" s="3" t="s">
        <v>14</v>
      </c>
      <c r="AY225" s="3"/>
      <c r="AZ225" s="11"/>
      <c r="BA225"/>
      <c r="BE225" s="3" t="s">
        <v>14</v>
      </c>
      <c r="BK225" s="3"/>
      <c r="BL225" s="11"/>
      <c r="BM225"/>
      <c r="BQ225" s="3" t="s">
        <v>14</v>
      </c>
      <c r="BS225" s="3"/>
      <c r="BT225" s="5" t="e">
        <f>+BT224*Resumen!H196</f>
        <v>#REF!</v>
      </c>
      <c r="BU225" s="5" t="e">
        <f>+BU224*Resumen!H196</f>
        <v>#REF!</v>
      </c>
      <c r="BW225"/>
    </row>
    <row r="226" spans="15:75" x14ac:dyDescent="0.2">
      <c r="O226" s="3"/>
      <c r="P226" s="11"/>
      <c r="Q226"/>
      <c r="U226" s="3" t="s">
        <v>14</v>
      </c>
      <c r="AA226" s="3"/>
      <c r="AB226" s="11"/>
      <c r="AC226"/>
      <c r="AG226" s="3" t="s">
        <v>14</v>
      </c>
      <c r="AM226" s="3"/>
      <c r="AN226" s="11"/>
      <c r="AO226"/>
      <c r="AS226" s="3" t="s">
        <v>14</v>
      </c>
      <c r="AY226" s="3"/>
      <c r="AZ226" s="11"/>
      <c r="BA226"/>
      <c r="BE226" s="3" t="s">
        <v>14</v>
      </c>
      <c r="BK226" s="3"/>
      <c r="BL226" s="11"/>
      <c r="BM226"/>
      <c r="BQ226" s="3" t="s">
        <v>14</v>
      </c>
      <c r="BS226" s="3"/>
      <c r="BT226" s="5" t="e">
        <f>+BT225*Resumen!H197</f>
        <v>#REF!</v>
      </c>
      <c r="BU226" s="5" t="e">
        <f>+BU225*Resumen!H197</f>
        <v>#REF!</v>
      </c>
      <c r="BW226"/>
    </row>
    <row r="227" spans="15:75" x14ac:dyDescent="0.2">
      <c r="O227" s="3"/>
      <c r="P227" s="11"/>
      <c r="Q227"/>
      <c r="U227" s="3" t="s">
        <v>14</v>
      </c>
      <c r="AA227" s="3"/>
      <c r="AB227" s="11"/>
      <c r="AC227"/>
      <c r="AG227" s="3" t="s">
        <v>14</v>
      </c>
      <c r="AM227" s="3"/>
      <c r="AN227" s="11"/>
      <c r="AO227"/>
      <c r="AS227" s="3" t="s">
        <v>14</v>
      </c>
      <c r="AY227" s="3"/>
      <c r="AZ227" s="11"/>
      <c r="BA227"/>
      <c r="BE227" s="3" t="s">
        <v>14</v>
      </c>
      <c r="BK227" s="3"/>
      <c r="BL227" s="11"/>
      <c r="BM227"/>
      <c r="BQ227" s="3" t="s">
        <v>14</v>
      </c>
      <c r="BS227" s="3"/>
      <c r="BT227" s="5" t="e">
        <f>+BT226*Resumen!H198</f>
        <v>#REF!</v>
      </c>
      <c r="BU227" s="5" t="e">
        <f>+BU226*Resumen!H198</f>
        <v>#REF!</v>
      </c>
      <c r="BW227"/>
    </row>
    <row r="228" spans="15:75" x14ac:dyDescent="0.2">
      <c r="O228" s="3"/>
      <c r="P228" s="11"/>
      <c r="Q228"/>
      <c r="U228" s="3" t="s">
        <v>14</v>
      </c>
      <c r="AA228" s="3"/>
      <c r="AB228" s="11"/>
      <c r="AC228"/>
      <c r="AG228" s="3" t="s">
        <v>14</v>
      </c>
      <c r="AM228" s="3"/>
      <c r="AN228" s="11"/>
      <c r="AO228"/>
      <c r="AS228" s="3" t="s">
        <v>14</v>
      </c>
      <c r="AY228" s="3"/>
      <c r="AZ228" s="11"/>
      <c r="BA228"/>
      <c r="BE228" s="3" t="s">
        <v>14</v>
      </c>
      <c r="BK228" s="3"/>
      <c r="BL228" s="11"/>
      <c r="BM228"/>
      <c r="BQ228" s="3" t="s">
        <v>14</v>
      </c>
      <c r="BS228" s="3"/>
      <c r="BT228" s="5" t="e">
        <f>+BT227*Resumen!H199</f>
        <v>#REF!</v>
      </c>
      <c r="BU228" s="5" t="e">
        <f>+BU227*Resumen!H199</f>
        <v>#REF!</v>
      </c>
      <c r="BW228"/>
    </row>
    <row r="229" spans="15:75" x14ac:dyDescent="0.2">
      <c r="O229" s="3"/>
      <c r="P229" s="11"/>
      <c r="Q229"/>
      <c r="U229" s="3" t="s">
        <v>14</v>
      </c>
      <c r="AA229" s="3"/>
      <c r="AB229" s="11"/>
      <c r="AC229"/>
      <c r="AG229" s="3" t="s">
        <v>14</v>
      </c>
      <c r="AM229" s="3"/>
      <c r="AN229" s="11"/>
      <c r="AO229"/>
      <c r="AS229" s="3" t="s">
        <v>14</v>
      </c>
      <c r="AY229" s="3"/>
      <c r="AZ229" s="11"/>
      <c r="BA229"/>
      <c r="BE229" s="3" t="s">
        <v>14</v>
      </c>
      <c r="BK229" s="3"/>
      <c r="BL229" s="11"/>
      <c r="BM229"/>
      <c r="BQ229" s="3" t="s">
        <v>14</v>
      </c>
      <c r="BS229" s="3"/>
      <c r="BT229" s="5" t="e">
        <f>+BT228*Resumen!H200</f>
        <v>#REF!</v>
      </c>
      <c r="BU229" s="5" t="e">
        <f>+BU228*Resumen!H200</f>
        <v>#REF!</v>
      </c>
      <c r="BW229"/>
    </row>
    <row r="230" spans="15:75" x14ac:dyDescent="0.2">
      <c r="O230" s="3"/>
      <c r="P230" s="11"/>
      <c r="Q230"/>
      <c r="U230" s="3" t="s">
        <v>14</v>
      </c>
      <c r="AA230" s="3"/>
      <c r="AB230" s="11"/>
      <c r="AC230"/>
      <c r="AG230" s="3" t="s">
        <v>14</v>
      </c>
      <c r="AM230" s="3"/>
      <c r="AN230" s="11"/>
      <c r="AO230"/>
      <c r="AS230" s="3" t="s">
        <v>14</v>
      </c>
      <c r="AY230" s="3"/>
      <c r="AZ230" s="11"/>
      <c r="BA230"/>
      <c r="BE230" s="3" t="s">
        <v>14</v>
      </c>
      <c r="BK230" s="3"/>
      <c r="BL230" s="11"/>
      <c r="BM230"/>
      <c r="BQ230" s="3" t="s">
        <v>14</v>
      </c>
      <c r="BS230" s="3"/>
      <c r="BT230" s="5" t="e">
        <f>+BT229*Resumen!H201</f>
        <v>#REF!</v>
      </c>
      <c r="BU230" s="5" t="e">
        <f>+BU229*Resumen!H201</f>
        <v>#REF!</v>
      </c>
      <c r="BW230"/>
    </row>
    <row r="231" spans="15:75" x14ac:dyDescent="0.2">
      <c r="O231" s="3"/>
      <c r="P231" s="11"/>
      <c r="Q231"/>
      <c r="U231" s="3" t="s">
        <v>14</v>
      </c>
      <c r="AA231" s="3"/>
      <c r="AB231" s="11"/>
      <c r="AC231"/>
      <c r="AG231" s="3" t="s">
        <v>14</v>
      </c>
      <c r="AM231" s="3"/>
      <c r="AN231" s="11"/>
      <c r="AO231"/>
      <c r="AS231" s="3" t="s">
        <v>14</v>
      </c>
      <c r="AY231" s="3"/>
      <c r="AZ231" s="11"/>
      <c r="BA231"/>
      <c r="BE231" s="3" t="s">
        <v>14</v>
      </c>
      <c r="BK231" s="3"/>
      <c r="BL231" s="11"/>
      <c r="BM231"/>
      <c r="BQ231" s="3" t="s">
        <v>14</v>
      </c>
      <c r="BS231" s="3"/>
      <c r="BT231" s="5" t="e">
        <f>+BT230*Resumen!H202</f>
        <v>#REF!</v>
      </c>
      <c r="BU231" s="5" t="e">
        <f>+BU230*Resumen!H202</f>
        <v>#REF!</v>
      </c>
      <c r="BW231"/>
    </row>
    <row r="232" spans="15:75" x14ac:dyDescent="0.2">
      <c r="O232" s="3"/>
      <c r="P232" s="11"/>
      <c r="Q232"/>
      <c r="U232" s="3" t="s">
        <v>14</v>
      </c>
      <c r="AA232" s="3"/>
      <c r="AB232" s="11"/>
      <c r="AC232"/>
      <c r="AG232" s="3" t="s">
        <v>14</v>
      </c>
      <c r="AM232" s="3"/>
      <c r="AN232" s="11"/>
      <c r="AO232"/>
      <c r="AS232" s="3" t="s">
        <v>14</v>
      </c>
      <c r="AY232" s="3"/>
      <c r="AZ232" s="11"/>
      <c r="BA232"/>
      <c r="BE232" s="3" t="s">
        <v>14</v>
      </c>
      <c r="BK232" s="3"/>
      <c r="BL232" s="11"/>
      <c r="BM232"/>
      <c r="BQ232" s="3" t="s">
        <v>14</v>
      </c>
      <c r="BS232" s="3"/>
      <c r="BT232" s="5" t="e">
        <f>+BT231*Resumen!H203</f>
        <v>#REF!</v>
      </c>
      <c r="BU232" s="5" t="e">
        <f>+BU231*Resumen!H203</f>
        <v>#REF!</v>
      </c>
      <c r="BW232"/>
    </row>
    <row r="233" spans="15:75" x14ac:dyDescent="0.2">
      <c r="O233" s="3"/>
      <c r="P233" s="11"/>
      <c r="Q233"/>
      <c r="U233" s="3" t="s">
        <v>14</v>
      </c>
      <c r="AA233" s="3"/>
      <c r="AB233" s="11"/>
      <c r="AC233"/>
      <c r="AG233" s="3" t="s">
        <v>14</v>
      </c>
      <c r="AM233" s="3"/>
      <c r="AN233" s="11"/>
      <c r="AO233"/>
      <c r="AS233" s="3" t="s">
        <v>14</v>
      </c>
      <c r="AY233" s="3"/>
      <c r="AZ233" s="11"/>
      <c r="BA233"/>
      <c r="BE233" s="3" t="s">
        <v>14</v>
      </c>
      <c r="BK233" s="3"/>
      <c r="BL233" s="11"/>
      <c r="BM233"/>
      <c r="BQ233" s="3" t="s">
        <v>14</v>
      </c>
      <c r="BS233" s="3"/>
      <c r="BT233" s="5" t="e">
        <f>+BT232*Resumen!H204</f>
        <v>#REF!</v>
      </c>
      <c r="BU233" s="5" t="e">
        <f>+BU232*Resumen!H204</f>
        <v>#REF!</v>
      </c>
      <c r="BW233"/>
    </row>
    <row r="234" spans="15:75" x14ac:dyDescent="0.2">
      <c r="O234" s="3"/>
      <c r="P234" s="11"/>
      <c r="Q234"/>
      <c r="U234" s="3" t="s">
        <v>14</v>
      </c>
      <c r="AA234" s="3"/>
      <c r="AB234" s="11"/>
      <c r="AC234"/>
      <c r="AG234" s="3" t="s">
        <v>14</v>
      </c>
      <c r="AM234" s="3"/>
      <c r="AN234" s="11"/>
      <c r="AO234"/>
      <c r="AS234" s="3" t="s">
        <v>14</v>
      </c>
      <c r="AY234" s="3"/>
      <c r="AZ234" s="11"/>
      <c r="BA234"/>
      <c r="BE234" s="3" t="s">
        <v>14</v>
      </c>
      <c r="BK234" s="3"/>
      <c r="BL234" s="11"/>
      <c r="BM234"/>
      <c r="BQ234" s="3" t="s">
        <v>14</v>
      </c>
      <c r="BS234" s="3"/>
      <c r="BT234" s="5" t="e">
        <f>+BT233*Resumen!H205</f>
        <v>#REF!</v>
      </c>
      <c r="BU234" s="5" t="e">
        <f>+BU233*Resumen!H205</f>
        <v>#REF!</v>
      </c>
      <c r="BW234"/>
    </row>
    <row r="235" spans="15:75" x14ac:dyDescent="0.2">
      <c r="O235" s="3"/>
      <c r="P235" s="11"/>
      <c r="Q235"/>
      <c r="U235" s="3" t="s">
        <v>14</v>
      </c>
      <c r="AA235" s="3"/>
      <c r="AB235" s="11"/>
      <c r="AC235"/>
      <c r="AG235" s="3" t="s">
        <v>14</v>
      </c>
      <c r="AM235" s="3"/>
      <c r="AN235" s="11"/>
      <c r="AO235"/>
      <c r="AS235" s="3" t="s">
        <v>14</v>
      </c>
      <c r="AY235" s="3"/>
      <c r="AZ235" s="11"/>
      <c r="BA235"/>
      <c r="BE235" s="3" t="s">
        <v>14</v>
      </c>
      <c r="BK235" s="3"/>
      <c r="BL235" s="11"/>
      <c r="BM235"/>
      <c r="BQ235" s="3" t="s">
        <v>14</v>
      </c>
      <c r="BS235" s="3"/>
      <c r="BT235" s="5" t="e">
        <f>+BT234*Resumen!H206</f>
        <v>#REF!</v>
      </c>
      <c r="BU235" s="5" t="e">
        <f>+BU234*Resumen!H206</f>
        <v>#REF!</v>
      </c>
      <c r="BW235"/>
    </row>
    <row r="236" spans="15:75" x14ac:dyDescent="0.2">
      <c r="O236" s="3"/>
      <c r="P236" s="11"/>
      <c r="Q236"/>
      <c r="U236" s="3" t="s">
        <v>14</v>
      </c>
      <c r="AA236" s="3"/>
      <c r="AB236" s="11"/>
      <c r="AC236"/>
      <c r="AG236" s="3" t="s">
        <v>14</v>
      </c>
      <c r="AM236" s="3"/>
      <c r="AN236" s="11"/>
      <c r="AO236"/>
      <c r="AS236" s="3" t="s">
        <v>14</v>
      </c>
      <c r="AY236" s="3"/>
      <c r="AZ236" s="11"/>
      <c r="BA236"/>
      <c r="BE236" s="3" t="s">
        <v>14</v>
      </c>
      <c r="BK236" s="3"/>
      <c r="BL236" s="11"/>
      <c r="BM236"/>
      <c r="BQ236" s="3" t="s">
        <v>14</v>
      </c>
      <c r="BS236" s="3"/>
      <c r="BT236" s="5" t="e">
        <f>+BT235*Resumen!H207</f>
        <v>#REF!</v>
      </c>
      <c r="BU236" s="5" t="e">
        <f>+BU235*Resumen!H207</f>
        <v>#REF!</v>
      </c>
      <c r="BW236"/>
    </row>
    <row r="237" spans="15:75" x14ac:dyDescent="0.2">
      <c r="O237" s="3"/>
      <c r="P237" s="11"/>
      <c r="Q237"/>
      <c r="U237" s="3" t="s">
        <v>14</v>
      </c>
      <c r="AA237" s="3"/>
      <c r="AB237" s="11"/>
      <c r="AC237"/>
      <c r="AG237" s="3" t="s">
        <v>14</v>
      </c>
      <c r="AM237" s="3"/>
      <c r="AN237" s="11"/>
      <c r="AO237"/>
      <c r="AS237" s="3" t="s">
        <v>14</v>
      </c>
      <c r="AY237" s="3"/>
      <c r="AZ237" s="11"/>
      <c r="BA237"/>
      <c r="BE237" s="3" t="s">
        <v>14</v>
      </c>
      <c r="BK237" s="3"/>
      <c r="BL237" s="11"/>
      <c r="BM237"/>
      <c r="BQ237" s="3" t="s">
        <v>14</v>
      </c>
      <c r="BS237" s="3"/>
      <c r="BT237" s="5" t="e">
        <f>+BT236*Resumen!H208</f>
        <v>#REF!</v>
      </c>
      <c r="BU237" s="5" t="e">
        <f>+BU236*Resumen!H208</f>
        <v>#REF!</v>
      </c>
      <c r="BW237"/>
    </row>
    <row r="238" spans="15:75" x14ac:dyDescent="0.2">
      <c r="O238" s="3"/>
      <c r="P238" s="11"/>
      <c r="Q238"/>
      <c r="U238" s="3" t="s">
        <v>14</v>
      </c>
      <c r="AA238" s="3"/>
      <c r="AB238" s="11"/>
      <c r="AC238"/>
      <c r="AG238" s="3" t="s">
        <v>14</v>
      </c>
      <c r="AM238" s="3"/>
      <c r="AN238" s="11"/>
      <c r="AO238"/>
      <c r="AS238" s="3" t="s">
        <v>14</v>
      </c>
      <c r="AY238" s="3"/>
      <c r="AZ238" s="11"/>
      <c r="BA238"/>
      <c r="BE238" s="3" t="s">
        <v>14</v>
      </c>
      <c r="BK238" s="3"/>
      <c r="BL238" s="11"/>
      <c r="BM238"/>
      <c r="BQ238" s="3" t="s">
        <v>14</v>
      </c>
      <c r="BS238" s="3"/>
      <c r="BT238" s="5" t="e">
        <f>+BT237*Resumen!H209</f>
        <v>#REF!</v>
      </c>
      <c r="BU238" s="5" t="e">
        <f>+BU237*Resumen!H209</f>
        <v>#REF!</v>
      </c>
      <c r="BW238"/>
    </row>
    <row r="239" spans="15:75" x14ac:dyDescent="0.2">
      <c r="O239" s="3"/>
      <c r="P239" s="11"/>
      <c r="Q239"/>
      <c r="U239" s="3" t="s">
        <v>14</v>
      </c>
      <c r="AA239" s="3"/>
      <c r="AB239" s="11"/>
      <c r="AC239"/>
      <c r="AG239" s="3" t="s">
        <v>14</v>
      </c>
      <c r="AM239" s="3"/>
      <c r="AN239" s="11"/>
      <c r="AO239"/>
      <c r="AS239" s="3" t="s">
        <v>14</v>
      </c>
      <c r="AY239" s="3"/>
      <c r="AZ239" s="11"/>
      <c r="BA239"/>
      <c r="BE239" s="3" t="s">
        <v>14</v>
      </c>
      <c r="BK239" s="3"/>
      <c r="BL239" s="11"/>
      <c r="BM239"/>
      <c r="BQ239" s="3" t="s">
        <v>14</v>
      </c>
      <c r="BS239" s="3"/>
      <c r="BT239" s="5" t="e">
        <f>+BT238*Resumen!H210</f>
        <v>#REF!</v>
      </c>
      <c r="BU239" s="5" t="e">
        <f>+BU238*Resumen!H210</f>
        <v>#REF!</v>
      </c>
      <c r="BW239"/>
    </row>
    <row r="240" spans="15:75" x14ac:dyDescent="0.2">
      <c r="O240" s="3"/>
      <c r="P240" s="11"/>
      <c r="Q240"/>
      <c r="U240" s="3" t="s">
        <v>14</v>
      </c>
      <c r="AA240" s="3"/>
      <c r="AB240" s="11"/>
      <c r="AC240"/>
      <c r="AG240" s="3" t="s">
        <v>14</v>
      </c>
      <c r="AM240" s="3"/>
      <c r="AN240" s="11"/>
      <c r="AO240"/>
      <c r="AS240" s="3" t="s">
        <v>14</v>
      </c>
      <c r="AY240" s="3"/>
      <c r="AZ240" s="11"/>
      <c r="BA240"/>
      <c r="BE240" s="3" t="s">
        <v>14</v>
      </c>
      <c r="BK240" s="3"/>
      <c r="BL240" s="11"/>
      <c r="BM240"/>
      <c r="BQ240" s="3" t="s">
        <v>14</v>
      </c>
      <c r="BS240" s="3"/>
      <c r="BT240" s="5" t="e">
        <f>+BT239*Resumen!H211</f>
        <v>#REF!</v>
      </c>
      <c r="BU240" s="5" t="e">
        <f>+BU239*Resumen!H211</f>
        <v>#REF!</v>
      </c>
      <c r="BW240"/>
    </row>
    <row r="241" spans="15:75" x14ac:dyDescent="0.2">
      <c r="O241" s="3"/>
      <c r="P241" s="11"/>
      <c r="Q241"/>
      <c r="U241" s="3" t="s">
        <v>14</v>
      </c>
      <c r="AA241" s="3"/>
      <c r="AB241" s="11"/>
      <c r="AC241"/>
      <c r="AG241" s="3" t="s">
        <v>14</v>
      </c>
      <c r="AM241" s="3"/>
      <c r="AN241" s="11"/>
      <c r="AO241"/>
      <c r="AS241" s="3" t="s">
        <v>14</v>
      </c>
      <c r="AY241" s="3"/>
      <c r="AZ241" s="11"/>
      <c r="BA241"/>
      <c r="BE241" s="3" t="s">
        <v>14</v>
      </c>
      <c r="BK241" s="3"/>
      <c r="BL241" s="11"/>
      <c r="BM241"/>
      <c r="BQ241" s="3" t="s">
        <v>14</v>
      </c>
      <c r="BS241" s="3"/>
      <c r="BT241" s="5" t="e">
        <f>+BT240*Resumen!H212</f>
        <v>#REF!</v>
      </c>
      <c r="BU241" s="5" t="e">
        <f>+BU240*Resumen!H212</f>
        <v>#REF!</v>
      </c>
      <c r="BW241"/>
    </row>
    <row r="242" spans="15:75" x14ac:dyDescent="0.2">
      <c r="O242" s="3"/>
      <c r="P242" s="11"/>
      <c r="Q242"/>
      <c r="U242" s="3" t="s">
        <v>14</v>
      </c>
      <c r="AA242" s="3"/>
      <c r="AB242" s="11"/>
      <c r="AC242"/>
      <c r="AG242" s="3" t="s">
        <v>14</v>
      </c>
      <c r="AM242" s="3"/>
      <c r="AN242" s="11"/>
      <c r="AO242"/>
      <c r="AS242" s="3" t="s">
        <v>14</v>
      </c>
      <c r="AY242" s="3"/>
      <c r="AZ242" s="11"/>
      <c r="BA242"/>
      <c r="BE242" s="3" t="s">
        <v>14</v>
      </c>
      <c r="BK242" s="3"/>
      <c r="BL242" s="11"/>
      <c r="BM242"/>
      <c r="BQ242" s="3" t="s">
        <v>14</v>
      </c>
      <c r="BS242" s="3"/>
      <c r="BT242" s="5" t="e">
        <f>+BT241*Resumen!H213</f>
        <v>#REF!</v>
      </c>
      <c r="BU242" s="5" t="e">
        <f>+BU241*Resumen!H213</f>
        <v>#REF!</v>
      </c>
      <c r="BW242"/>
    </row>
    <row r="243" spans="15:75" x14ac:dyDescent="0.2">
      <c r="O243" s="3"/>
      <c r="P243" s="11"/>
      <c r="Q243"/>
      <c r="U243" s="3" t="s">
        <v>14</v>
      </c>
      <c r="AA243" s="3"/>
      <c r="AB243" s="11"/>
      <c r="AC243"/>
      <c r="AG243" s="3" t="s">
        <v>14</v>
      </c>
      <c r="AM243" s="3"/>
      <c r="AN243" s="11"/>
      <c r="AO243"/>
      <c r="AS243" s="3" t="s">
        <v>14</v>
      </c>
      <c r="AY243" s="3"/>
      <c r="AZ243" s="11"/>
      <c r="BA243"/>
      <c r="BE243" s="3" t="s">
        <v>14</v>
      </c>
      <c r="BK243" s="3"/>
      <c r="BL243" s="11"/>
      <c r="BM243"/>
      <c r="BQ243" s="3" t="s">
        <v>14</v>
      </c>
      <c r="BS243" s="3"/>
      <c r="BT243" s="5" t="e">
        <f>+BT242*Resumen!H214</f>
        <v>#REF!</v>
      </c>
      <c r="BU243" s="5" t="e">
        <f>+BU242*Resumen!H214</f>
        <v>#REF!</v>
      </c>
      <c r="BW243"/>
    </row>
    <row r="244" spans="15:75" x14ac:dyDescent="0.2">
      <c r="O244" s="3"/>
      <c r="P244" s="11"/>
      <c r="Q244"/>
      <c r="U244" s="3" t="s">
        <v>14</v>
      </c>
      <c r="AA244" s="3"/>
      <c r="AB244" s="11"/>
      <c r="AC244"/>
      <c r="AG244" s="3" t="s">
        <v>14</v>
      </c>
      <c r="AM244" s="3"/>
      <c r="AN244" s="11"/>
      <c r="AO244"/>
      <c r="AS244" s="3" t="s">
        <v>14</v>
      </c>
      <c r="AY244" s="3"/>
      <c r="AZ244" s="11"/>
      <c r="BA244"/>
      <c r="BE244" s="3" t="s">
        <v>14</v>
      </c>
      <c r="BK244" s="3"/>
      <c r="BL244" s="11"/>
      <c r="BM244"/>
      <c r="BQ244" s="3" t="s">
        <v>14</v>
      </c>
      <c r="BS244" s="3"/>
      <c r="BT244" s="5" t="e">
        <f>+BT243*Resumen!H215</f>
        <v>#REF!</v>
      </c>
      <c r="BU244" s="5" t="e">
        <f>+BU243*Resumen!H215</f>
        <v>#REF!</v>
      </c>
      <c r="BW244"/>
    </row>
    <row r="245" spans="15:75" x14ac:dyDescent="0.2">
      <c r="O245" s="3"/>
      <c r="P245" s="11"/>
      <c r="Q245"/>
      <c r="U245" s="3" t="s">
        <v>14</v>
      </c>
      <c r="AA245" s="3"/>
      <c r="AB245" s="11"/>
      <c r="AC245"/>
      <c r="AG245" s="3" t="s">
        <v>14</v>
      </c>
      <c r="AM245" s="3"/>
      <c r="AN245" s="11"/>
      <c r="AO245"/>
      <c r="AS245" s="3" t="s">
        <v>14</v>
      </c>
      <c r="AY245" s="3"/>
      <c r="AZ245" s="11"/>
      <c r="BA245"/>
      <c r="BE245" s="3" t="s">
        <v>14</v>
      </c>
      <c r="BK245" s="3"/>
      <c r="BL245" s="11"/>
      <c r="BM245"/>
      <c r="BQ245" s="3" t="s">
        <v>14</v>
      </c>
      <c r="BS245" s="3"/>
      <c r="BT245" s="5" t="e">
        <f>+BT244*Resumen!H216</f>
        <v>#REF!</v>
      </c>
      <c r="BU245" s="5" t="e">
        <f>+BU244*Resumen!H216</f>
        <v>#REF!</v>
      </c>
      <c r="BW245"/>
    </row>
    <row r="246" spans="15:75" x14ac:dyDescent="0.2">
      <c r="O246" s="3"/>
      <c r="P246" s="11"/>
      <c r="Q246"/>
      <c r="U246" s="3" t="s">
        <v>14</v>
      </c>
      <c r="AA246" s="3"/>
      <c r="AB246" s="11"/>
      <c r="AC246"/>
      <c r="AG246" s="3" t="s">
        <v>14</v>
      </c>
      <c r="AM246" s="3"/>
      <c r="AN246" s="11"/>
      <c r="AO246"/>
      <c r="AS246" s="3" t="s">
        <v>14</v>
      </c>
      <c r="AY246" s="3"/>
      <c r="AZ246" s="11"/>
      <c r="BA246"/>
      <c r="BE246" s="3" t="s">
        <v>14</v>
      </c>
      <c r="BK246" s="3"/>
      <c r="BL246" s="11"/>
      <c r="BM246"/>
      <c r="BQ246" s="3" t="s">
        <v>14</v>
      </c>
      <c r="BS246" s="3"/>
      <c r="BT246" s="5" t="e">
        <f>+BT245*Resumen!H217</f>
        <v>#REF!</v>
      </c>
      <c r="BU246" s="5" t="e">
        <f>+BU245*Resumen!H217</f>
        <v>#REF!</v>
      </c>
      <c r="BW246"/>
    </row>
    <row r="247" spans="15:75" x14ac:dyDescent="0.2">
      <c r="O247" s="3"/>
      <c r="P247" s="11"/>
      <c r="Q247"/>
      <c r="U247" s="3" t="s">
        <v>14</v>
      </c>
      <c r="AA247" s="3"/>
      <c r="AB247" s="11"/>
      <c r="AC247"/>
      <c r="AG247" s="3" t="s">
        <v>14</v>
      </c>
      <c r="AM247" s="3"/>
      <c r="AN247" s="11"/>
      <c r="AO247"/>
      <c r="AS247" s="3" t="s">
        <v>14</v>
      </c>
      <c r="AY247" s="3"/>
      <c r="AZ247" s="11"/>
      <c r="BA247"/>
      <c r="BE247" s="3" t="s">
        <v>14</v>
      </c>
      <c r="BK247" s="3"/>
      <c r="BL247" s="11"/>
      <c r="BM247"/>
      <c r="BQ247" s="3" t="s">
        <v>14</v>
      </c>
      <c r="BS247" s="3"/>
      <c r="BT247" s="5" t="e">
        <f>+BT246*Resumen!H218</f>
        <v>#REF!</v>
      </c>
      <c r="BU247" s="5" t="e">
        <f>+BU246*Resumen!H218</f>
        <v>#REF!</v>
      </c>
      <c r="BW247"/>
    </row>
    <row r="248" spans="15:75" x14ac:dyDescent="0.2">
      <c r="O248" s="3"/>
      <c r="P248" s="11"/>
      <c r="Q248"/>
      <c r="U248" s="3" t="s">
        <v>14</v>
      </c>
      <c r="AA248" s="3"/>
      <c r="AB248" s="11"/>
      <c r="AC248"/>
      <c r="AG248" s="3" t="s">
        <v>14</v>
      </c>
      <c r="AM248" s="3"/>
      <c r="AN248" s="11"/>
      <c r="AO248"/>
      <c r="AS248" s="3" t="s">
        <v>14</v>
      </c>
      <c r="AY248" s="3"/>
      <c r="AZ248" s="11"/>
      <c r="BA248"/>
      <c r="BE248" s="3" t="s">
        <v>14</v>
      </c>
      <c r="BK248" s="3"/>
      <c r="BL248" s="11"/>
      <c r="BM248"/>
      <c r="BQ248" s="3" t="s">
        <v>14</v>
      </c>
      <c r="BS248" s="3"/>
      <c r="BT248" s="5" t="e">
        <f>+BT247*Resumen!H219</f>
        <v>#REF!</v>
      </c>
      <c r="BU248" s="5" t="e">
        <f>+BU247*Resumen!H219</f>
        <v>#REF!</v>
      </c>
      <c r="BW248"/>
    </row>
    <row r="249" spans="15:75" x14ac:dyDescent="0.2">
      <c r="O249" s="3"/>
      <c r="P249" s="11"/>
      <c r="Q249"/>
      <c r="U249" s="3" t="s">
        <v>14</v>
      </c>
      <c r="AA249" s="3"/>
      <c r="AB249" s="11"/>
      <c r="AC249"/>
      <c r="AG249" s="3" t="s">
        <v>14</v>
      </c>
      <c r="AM249" s="3"/>
      <c r="AN249" s="11"/>
      <c r="AO249"/>
      <c r="AS249" s="3" t="s">
        <v>14</v>
      </c>
      <c r="AY249" s="3"/>
      <c r="AZ249" s="11"/>
      <c r="BA249"/>
      <c r="BE249" s="3" t="s">
        <v>14</v>
      </c>
      <c r="BK249" s="3"/>
      <c r="BL249" s="11"/>
      <c r="BM249"/>
      <c r="BQ249" s="3" t="s">
        <v>14</v>
      </c>
      <c r="BS249" s="3"/>
      <c r="BT249" s="5" t="e">
        <f>+BT248*Resumen!H220</f>
        <v>#REF!</v>
      </c>
      <c r="BU249" s="5" t="e">
        <f>+BU248*Resumen!H220</f>
        <v>#REF!</v>
      </c>
      <c r="BW249"/>
    </row>
    <row r="250" spans="15:75" x14ac:dyDescent="0.2">
      <c r="O250" s="3"/>
      <c r="P250" s="11"/>
      <c r="Q250"/>
      <c r="U250" s="3" t="s">
        <v>14</v>
      </c>
      <c r="AA250" s="3"/>
      <c r="AB250" s="11"/>
      <c r="AC250"/>
      <c r="AG250" s="3" t="s">
        <v>14</v>
      </c>
      <c r="AM250" s="3"/>
      <c r="AN250" s="11"/>
      <c r="AO250"/>
      <c r="AS250" s="3" t="s">
        <v>14</v>
      </c>
      <c r="AY250" s="3"/>
      <c r="AZ250" s="11"/>
      <c r="BA250"/>
      <c r="BE250" s="3" t="s">
        <v>14</v>
      </c>
      <c r="BK250" s="3"/>
      <c r="BL250" s="11"/>
      <c r="BM250"/>
      <c r="BQ250" s="3" t="s">
        <v>14</v>
      </c>
      <c r="BS250" s="3"/>
      <c r="BT250" s="5" t="e">
        <f>+BT249*Resumen!H221</f>
        <v>#REF!</v>
      </c>
      <c r="BU250" s="5" t="e">
        <f>+BU249*Resumen!H221</f>
        <v>#REF!</v>
      </c>
      <c r="BW250"/>
    </row>
    <row r="251" spans="15:75" x14ac:dyDescent="0.2">
      <c r="O251" s="3"/>
      <c r="P251" s="11"/>
      <c r="Q251"/>
      <c r="U251" s="3" t="s">
        <v>14</v>
      </c>
      <c r="AA251" s="3"/>
      <c r="AB251" s="11"/>
      <c r="AC251"/>
      <c r="AG251" s="3" t="s">
        <v>14</v>
      </c>
      <c r="AM251" s="3"/>
      <c r="AN251" s="11"/>
      <c r="AO251"/>
      <c r="AS251" s="3" t="s">
        <v>14</v>
      </c>
      <c r="AY251" s="3"/>
      <c r="AZ251" s="11"/>
      <c r="BA251"/>
      <c r="BE251" s="3" t="s">
        <v>14</v>
      </c>
      <c r="BK251" s="3"/>
      <c r="BL251" s="11"/>
      <c r="BM251"/>
      <c r="BQ251" s="3" t="s">
        <v>14</v>
      </c>
      <c r="BS251" s="3"/>
      <c r="BT251" s="5" t="e">
        <f>+BT250*Resumen!H222</f>
        <v>#REF!</v>
      </c>
      <c r="BU251" s="5" t="e">
        <f>+BU250*Resumen!H222</f>
        <v>#REF!</v>
      </c>
      <c r="BW251"/>
    </row>
    <row r="252" spans="15:75" x14ac:dyDescent="0.2">
      <c r="O252" s="3"/>
      <c r="P252" s="11"/>
      <c r="Q252"/>
      <c r="U252" s="3" t="s">
        <v>14</v>
      </c>
      <c r="AA252" s="3"/>
      <c r="AB252" s="11"/>
      <c r="AC252"/>
      <c r="AG252" s="3" t="s">
        <v>14</v>
      </c>
      <c r="AM252" s="3"/>
      <c r="AN252" s="11"/>
      <c r="AO252"/>
      <c r="AS252" s="3" t="s">
        <v>14</v>
      </c>
      <c r="AY252" s="3"/>
      <c r="AZ252" s="11"/>
      <c r="BA252"/>
      <c r="BE252" s="3" t="s">
        <v>14</v>
      </c>
      <c r="BK252" s="3"/>
      <c r="BL252" s="11"/>
      <c r="BM252"/>
      <c r="BQ252" s="3" t="s">
        <v>14</v>
      </c>
      <c r="BS252" s="3"/>
      <c r="BT252" s="5" t="e">
        <f>+BT251*Resumen!H223</f>
        <v>#REF!</v>
      </c>
      <c r="BU252" s="5" t="e">
        <f>+BU251*Resumen!H223</f>
        <v>#REF!</v>
      </c>
      <c r="BW252"/>
    </row>
    <row r="253" spans="15:75" x14ac:dyDescent="0.2">
      <c r="O253" s="3"/>
      <c r="P253" s="11"/>
      <c r="Q253"/>
      <c r="U253" s="3" t="s">
        <v>14</v>
      </c>
      <c r="AA253" s="3"/>
      <c r="AB253" s="11"/>
      <c r="AC253"/>
      <c r="AG253" s="3" t="s">
        <v>14</v>
      </c>
      <c r="AM253" s="3"/>
      <c r="AN253" s="11"/>
      <c r="AO253"/>
      <c r="AS253" s="3" t="s">
        <v>14</v>
      </c>
      <c r="AY253" s="3"/>
      <c r="AZ253" s="11"/>
      <c r="BA253"/>
      <c r="BE253" s="3" t="s">
        <v>14</v>
      </c>
      <c r="BK253" s="3"/>
      <c r="BL253" s="11"/>
      <c r="BM253"/>
      <c r="BQ253" s="3" t="s">
        <v>14</v>
      </c>
      <c r="BS253" s="3"/>
      <c r="BT253" s="5" t="e">
        <f>+BT252*Resumen!H224</f>
        <v>#REF!</v>
      </c>
      <c r="BU253" s="5" t="e">
        <f>+BU252*Resumen!H224</f>
        <v>#REF!</v>
      </c>
      <c r="BW253"/>
    </row>
    <row r="254" spans="15:75" x14ac:dyDescent="0.2">
      <c r="O254" s="3"/>
      <c r="P254" s="11"/>
      <c r="Q254"/>
      <c r="U254" s="3" t="s">
        <v>14</v>
      </c>
      <c r="AA254" s="3"/>
      <c r="AB254" s="11"/>
      <c r="AC254"/>
      <c r="AG254" s="3" t="s">
        <v>14</v>
      </c>
      <c r="AM254" s="3"/>
      <c r="AN254" s="11"/>
      <c r="AO254"/>
      <c r="AS254" s="3" t="s">
        <v>14</v>
      </c>
      <c r="AY254" s="3"/>
      <c r="AZ254" s="11"/>
      <c r="BA254"/>
      <c r="BE254" s="3" t="s">
        <v>14</v>
      </c>
      <c r="BK254" s="3"/>
      <c r="BL254" s="11"/>
      <c r="BM254"/>
      <c r="BQ254" s="3" t="s">
        <v>14</v>
      </c>
      <c r="BS254" s="3"/>
      <c r="BT254" s="5" t="e">
        <f>+BT253*Resumen!H225</f>
        <v>#REF!</v>
      </c>
      <c r="BU254" s="5" t="e">
        <f>+BU253*Resumen!H225</f>
        <v>#REF!</v>
      </c>
      <c r="BW254"/>
    </row>
    <row r="255" spans="15:75" x14ac:dyDescent="0.2">
      <c r="O255" s="3"/>
      <c r="P255" s="11"/>
      <c r="Q255"/>
      <c r="U255" s="3" t="s">
        <v>14</v>
      </c>
      <c r="AA255" s="3"/>
      <c r="AB255" s="11"/>
      <c r="AC255"/>
      <c r="AG255" s="3" t="s">
        <v>14</v>
      </c>
      <c r="AM255" s="3"/>
      <c r="AN255" s="11"/>
      <c r="AO255"/>
      <c r="AS255" s="3" t="s">
        <v>14</v>
      </c>
      <c r="AY255" s="3"/>
      <c r="AZ255" s="11"/>
      <c r="BA255"/>
      <c r="BE255" s="3" t="s">
        <v>14</v>
      </c>
      <c r="BK255" s="3"/>
      <c r="BL255" s="11"/>
      <c r="BM255"/>
      <c r="BQ255" s="3" t="s">
        <v>14</v>
      </c>
      <c r="BS255" s="3"/>
      <c r="BT255" s="5" t="e">
        <f>+BT254*Resumen!H226</f>
        <v>#REF!</v>
      </c>
      <c r="BU255" s="5" t="e">
        <f>+BU254*Resumen!H226</f>
        <v>#REF!</v>
      </c>
      <c r="BW255"/>
    </row>
    <row r="256" spans="15:75" x14ac:dyDescent="0.2">
      <c r="O256" s="3"/>
      <c r="P256" s="11"/>
      <c r="Q256"/>
      <c r="U256" s="3" t="s">
        <v>14</v>
      </c>
      <c r="AA256" s="3"/>
      <c r="AB256" s="11"/>
      <c r="AC256"/>
      <c r="AG256" s="3" t="s">
        <v>14</v>
      </c>
      <c r="AM256" s="3"/>
      <c r="AN256" s="11"/>
      <c r="AO256"/>
      <c r="AS256" s="3" t="s">
        <v>14</v>
      </c>
      <c r="AY256" s="3"/>
      <c r="AZ256" s="11"/>
      <c r="BA256"/>
      <c r="BE256" s="3" t="s">
        <v>14</v>
      </c>
      <c r="BK256" s="3"/>
      <c r="BL256" s="11"/>
      <c r="BM256"/>
      <c r="BQ256" s="3" t="s">
        <v>14</v>
      </c>
      <c r="BS256" s="3"/>
      <c r="BT256" s="5" t="e">
        <f>+BT255*Resumen!H227</f>
        <v>#REF!</v>
      </c>
      <c r="BU256" s="5" t="e">
        <f>+BU255*Resumen!H227</f>
        <v>#REF!</v>
      </c>
      <c r="BW256"/>
    </row>
    <row r="257" spans="15:75" x14ac:dyDescent="0.2">
      <c r="O257" s="3"/>
      <c r="P257" s="11"/>
      <c r="Q257"/>
      <c r="U257" s="3" t="s">
        <v>14</v>
      </c>
      <c r="AA257" s="3"/>
      <c r="AB257" s="11"/>
      <c r="AC257"/>
      <c r="AG257" s="3" t="s">
        <v>14</v>
      </c>
      <c r="AM257" s="3"/>
      <c r="AN257" s="11"/>
      <c r="AO257"/>
      <c r="AS257" s="3" t="s">
        <v>14</v>
      </c>
      <c r="AY257" s="3"/>
      <c r="AZ257" s="11"/>
      <c r="BA257"/>
      <c r="BE257" s="3" t="s">
        <v>14</v>
      </c>
      <c r="BK257" s="3"/>
      <c r="BL257" s="11"/>
      <c r="BM257"/>
      <c r="BQ257" s="3" t="s">
        <v>14</v>
      </c>
      <c r="BS257" s="3"/>
      <c r="BT257" s="5" t="e">
        <f>+BT256*Resumen!H228</f>
        <v>#REF!</v>
      </c>
      <c r="BU257" s="5" t="e">
        <f>+BU256*Resumen!H228</f>
        <v>#REF!</v>
      </c>
      <c r="BW257"/>
    </row>
    <row r="258" spans="15:75" x14ac:dyDescent="0.2">
      <c r="O258" s="3"/>
      <c r="P258" s="11"/>
      <c r="Q258"/>
      <c r="U258" s="3" t="s">
        <v>14</v>
      </c>
      <c r="AA258" s="3"/>
      <c r="AB258" s="11"/>
      <c r="AC258"/>
      <c r="AG258" s="3" t="s">
        <v>14</v>
      </c>
      <c r="AM258" s="3"/>
      <c r="AN258" s="11"/>
      <c r="AO258"/>
      <c r="AS258" s="3" t="s">
        <v>14</v>
      </c>
      <c r="AY258" s="3"/>
      <c r="AZ258" s="11"/>
      <c r="BA258"/>
      <c r="BE258" s="3" t="s">
        <v>14</v>
      </c>
      <c r="BK258" s="3"/>
      <c r="BL258" s="11"/>
      <c r="BM258"/>
      <c r="BQ258" s="3" t="s">
        <v>14</v>
      </c>
      <c r="BS258" s="3"/>
      <c r="BT258" s="5" t="e">
        <f>+BT257*Resumen!H229</f>
        <v>#REF!</v>
      </c>
      <c r="BU258" s="5" t="e">
        <f>+BU257*Resumen!H229</f>
        <v>#REF!</v>
      </c>
      <c r="BW258"/>
    </row>
    <row r="259" spans="15:75" x14ac:dyDescent="0.2">
      <c r="O259" s="3"/>
      <c r="P259" s="11"/>
      <c r="Q259"/>
      <c r="U259" s="3" t="s">
        <v>14</v>
      </c>
      <c r="AA259" s="3"/>
      <c r="AB259" s="11"/>
      <c r="AC259"/>
      <c r="AG259" s="3" t="s">
        <v>14</v>
      </c>
      <c r="AM259" s="3"/>
      <c r="AN259" s="11"/>
      <c r="AO259"/>
      <c r="AS259" s="3" t="s">
        <v>14</v>
      </c>
      <c r="AY259" s="3"/>
      <c r="AZ259" s="11"/>
      <c r="BA259"/>
      <c r="BE259" s="3" t="s">
        <v>14</v>
      </c>
      <c r="BK259" s="3"/>
      <c r="BL259" s="11"/>
      <c r="BM259"/>
      <c r="BQ259" s="3" t="s">
        <v>14</v>
      </c>
      <c r="BS259" s="3"/>
      <c r="BT259" s="5" t="e">
        <f>+BT258*Resumen!H230</f>
        <v>#REF!</v>
      </c>
      <c r="BU259" s="5" t="e">
        <f>+BU258*Resumen!H230</f>
        <v>#REF!</v>
      </c>
      <c r="BW259"/>
    </row>
    <row r="260" spans="15:75" x14ac:dyDescent="0.2">
      <c r="O260" s="3"/>
      <c r="P260" s="11"/>
      <c r="Q260"/>
      <c r="U260" s="3" t="s">
        <v>14</v>
      </c>
      <c r="AA260" s="3"/>
      <c r="AB260" s="11"/>
      <c r="AC260"/>
      <c r="AG260" s="3" t="s">
        <v>14</v>
      </c>
      <c r="AM260" s="3"/>
      <c r="AN260" s="11"/>
      <c r="AO260"/>
      <c r="AS260" s="3" t="s">
        <v>14</v>
      </c>
      <c r="AY260" s="3"/>
      <c r="AZ260" s="11"/>
      <c r="BA260"/>
      <c r="BE260" s="3" t="s">
        <v>14</v>
      </c>
      <c r="BK260" s="3"/>
      <c r="BL260" s="11"/>
      <c r="BM260"/>
      <c r="BQ260" s="3" t="s">
        <v>14</v>
      </c>
      <c r="BS260" s="3"/>
      <c r="BT260" s="5" t="e">
        <f>+BT259*Resumen!H231</f>
        <v>#REF!</v>
      </c>
      <c r="BU260" s="5" t="e">
        <f>+BU259*Resumen!H231</f>
        <v>#REF!</v>
      </c>
      <c r="BW260"/>
    </row>
    <row r="261" spans="15:75" x14ac:dyDescent="0.2">
      <c r="O261" s="3"/>
      <c r="P261" s="11"/>
      <c r="Q261"/>
      <c r="U261" s="3" t="s">
        <v>14</v>
      </c>
      <c r="AA261" s="3"/>
      <c r="AB261" s="11"/>
      <c r="AC261"/>
      <c r="AG261" s="3" t="s">
        <v>14</v>
      </c>
      <c r="AM261" s="3"/>
      <c r="AN261" s="11"/>
      <c r="AO261"/>
      <c r="AS261" s="3" t="s">
        <v>14</v>
      </c>
      <c r="AY261" s="3"/>
      <c r="AZ261" s="11"/>
      <c r="BA261"/>
      <c r="BE261" s="3" t="s">
        <v>14</v>
      </c>
      <c r="BK261" s="3"/>
      <c r="BL261" s="11"/>
      <c r="BM261"/>
      <c r="BQ261" s="3" t="s">
        <v>14</v>
      </c>
      <c r="BS261" s="3"/>
      <c r="BT261" s="5" t="e">
        <f>+BT260*Resumen!H232</f>
        <v>#REF!</v>
      </c>
      <c r="BU261" s="5" t="e">
        <f>+BU260*Resumen!H232</f>
        <v>#REF!</v>
      </c>
      <c r="BW261"/>
    </row>
    <row r="262" spans="15:75" x14ac:dyDescent="0.2">
      <c r="O262" s="3"/>
      <c r="P262" s="11"/>
      <c r="Q262"/>
      <c r="U262" s="3" t="s">
        <v>14</v>
      </c>
      <c r="AA262" s="3"/>
      <c r="AB262" s="11"/>
      <c r="AC262"/>
      <c r="AG262" s="3" t="s">
        <v>14</v>
      </c>
      <c r="AM262" s="3"/>
      <c r="AN262" s="11"/>
      <c r="AO262"/>
      <c r="AS262" s="3" t="s">
        <v>14</v>
      </c>
      <c r="AY262" s="3"/>
      <c r="AZ262" s="11"/>
      <c r="BA262"/>
      <c r="BE262" s="3" t="s">
        <v>14</v>
      </c>
      <c r="BK262" s="3"/>
      <c r="BL262" s="11"/>
      <c r="BM262"/>
      <c r="BQ262" s="3" t="s">
        <v>14</v>
      </c>
      <c r="BS262" s="3"/>
      <c r="BT262" s="5" t="e">
        <f>+BT261*Resumen!H233</f>
        <v>#REF!</v>
      </c>
      <c r="BU262" s="5" t="e">
        <f>+BU261*Resumen!H233</f>
        <v>#REF!</v>
      </c>
      <c r="BW262"/>
    </row>
    <row r="263" spans="15:75" x14ac:dyDescent="0.2">
      <c r="O263" s="3"/>
      <c r="P263" s="11"/>
      <c r="Q263"/>
      <c r="U263" s="3" t="s">
        <v>14</v>
      </c>
      <c r="AA263" s="3"/>
      <c r="AB263" s="11"/>
      <c r="AC263"/>
      <c r="AG263" s="3" t="s">
        <v>14</v>
      </c>
      <c r="AM263" s="3"/>
      <c r="AN263" s="11"/>
      <c r="AO263"/>
      <c r="AS263" s="3" t="s">
        <v>14</v>
      </c>
      <c r="AY263" s="3"/>
      <c r="AZ263" s="11"/>
      <c r="BA263"/>
      <c r="BE263" s="3" t="s">
        <v>14</v>
      </c>
      <c r="BK263" s="3"/>
      <c r="BL263" s="11"/>
      <c r="BM263"/>
      <c r="BQ263" s="3" t="s">
        <v>14</v>
      </c>
      <c r="BS263" s="3"/>
      <c r="BT263" s="5" t="e">
        <f>+BT262*Resumen!H234</f>
        <v>#REF!</v>
      </c>
      <c r="BU263" s="5" t="e">
        <f>+BU262*Resumen!H234</f>
        <v>#REF!</v>
      </c>
      <c r="BW263"/>
    </row>
    <row r="264" spans="15:75" x14ac:dyDescent="0.2">
      <c r="O264" s="3"/>
      <c r="P264" s="11"/>
      <c r="Q264"/>
      <c r="U264" s="3" t="s">
        <v>14</v>
      </c>
      <c r="AA264" s="3"/>
      <c r="AB264" s="11"/>
      <c r="AC264"/>
      <c r="AG264" s="3" t="s">
        <v>14</v>
      </c>
      <c r="AM264" s="3"/>
      <c r="AN264" s="11"/>
      <c r="AO264"/>
      <c r="AS264" s="3" t="s">
        <v>14</v>
      </c>
      <c r="AY264" s="3"/>
      <c r="AZ264" s="11"/>
      <c r="BA264"/>
      <c r="BE264" s="3" t="s">
        <v>14</v>
      </c>
      <c r="BK264" s="3"/>
      <c r="BL264" s="11"/>
      <c r="BM264"/>
      <c r="BQ264" s="3" t="s">
        <v>14</v>
      </c>
      <c r="BS264" s="3"/>
      <c r="BT264" s="5" t="e">
        <f>+BT263*Resumen!H235</f>
        <v>#REF!</v>
      </c>
      <c r="BU264" s="5" t="e">
        <f>+BU263*Resumen!H235</f>
        <v>#REF!</v>
      </c>
      <c r="BW264"/>
    </row>
    <row r="265" spans="15:75" x14ac:dyDescent="0.2">
      <c r="O265" s="3"/>
      <c r="P265" s="11"/>
      <c r="Q265"/>
      <c r="U265" s="3" t="s">
        <v>14</v>
      </c>
      <c r="AA265" s="3"/>
      <c r="AB265" s="11"/>
      <c r="AC265"/>
      <c r="AG265" s="3" t="s">
        <v>14</v>
      </c>
      <c r="AM265" s="3"/>
      <c r="AN265" s="11"/>
      <c r="AO265"/>
      <c r="AS265" s="3" t="s">
        <v>14</v>
      </c>
      <c r="AY265" s="3"/>
      <c r="AZ265" s="11"/>
      <c r="BA265"/>
      <c r="BE265" s="3" t="s">
        <v>14</v>
      </c>
      <c r="BK265" s="3"/>
      <c r="BL265" s="11"/>
      <c r="BM265"/>
      <c r="BQ265" s="3" t="s">
        <v>14</v>
      </c>
      <c r="BS265" s="3"/>
      <c r="BT265" s="5" t="e">
        <f>+BT264*Resumen!H236</f>
        <v>#REF!</v>
      </c>
      <c r="BU265" s="5" t="e">
        <f>+BU264*Resumen!H236</f>
        <v>#REF!</v>
      </c>
      <c r="BW265"/>
    </row>
    <row r="266" spans="15:75" x14ac:dyDescent="0.2">
      <c r="O266" s="3"/>
      <c r="P266" s="11"/>
      <c r="Q266"/>
      <c r="U266" s="3" t="s">
        <v>14</v>
      </c>
      <c r="AA266" s="3"/>
      <c r="AB266" s="11"/>
      <c r="AC266"/>
      <c r="AG266" s="3" t="s">
        <v>14</v>
      </c>
      <c r="AM266" s="3"/>
      <c r="AN266" s="11"/>
      <c r="AO266"/>
      <c r="AS266" s="3" t="s">
        <v>14</v>
      </c>
      <c r="AY266" s="3"/>
      <c r="AZ266" s="11"/>
      <c r="BA266"/>
      <c r="BE266" s="3" t="s">
        <v>14</v>
      </c>
      <c r="BK266" s="3"/>
      <c r="BL266" s="11"/>
      <c r="BM266"/>
      <c r="BQ266" s="3" t="s">
        <v>14</v>
      </c>
      <c r="BS266" s="3"/>
      <c r="BT266" s="5" t="e">
        <f>+BT265*Resumen!H237</f>
        <v>#REF!</v>
      </c>
      <c r="BU266" s="5" t="e">
        <f>+BU265*Resumen!H237</f>
        <v>#REF!</v>
      </c>
      <c r="BW266"/>
    </row>
    <row r="267" spans="15:75" x14ac:dyDescent="0.2">
      <c r="O267" s="3"/>
      <c r="P267" s="11"/>
      <c r="Q267"/>
      <c r="U267" s="3" t="s">
        <v>14</v>
      </c>
      <c r="AA267" s="3"/>
      <c r="AB267" s="11"/>
      <c r="AC267"/>
      <c r="AG267" s="3" t="s">
        <v>14</v>
      </c>
      <c r="AM267" s="3"/>
      <c r="AN267" s="11"/>
      <c r="AO267"/>
      <c r="AS267" s="3" t="s">
        <v>14</v>
      </c>
      <c r="AY267" s="3"/>
      <c r="AZ267" s="11"/>
      <c r="BA267"/>
      <c r="BE267" s="3" t="s">
        <v>14</v>
      </c>
      <c r="BK267" s="3"/>
      <c r="BL267" s="11"/>
      <c r="BM267"/>
      <c r="BQ267" s="3" t="s">
        <v>14</v>
      </c>
      <c r="BS267" s="3"/>
      <c r="BT267" s="5" t="e">
        <f>+BT266*Resumen!H238</f>
        <v>#REF!</v>
      </c>
      <c r="BU267" s="5" t="e">
        <f>+BU266*Resumen!H238</f>
        <v>#REF!</v>
      </c>
      <c r="BW267"/>
    </row>
    <row r="268" spans="15:75" x14ac:dyDescent="0.2">
      <c r="O268" s="3"/>
      <c r="P268" s="11"/>
      <c r="Q268"/>
      <c r="U268" s="3" t="s">
        <v>14</v>
      </c>
      <c r="AA268" s="3"/>
      <c r="AB268" s="11"/>
      <c r="AC268"/>
      <c r="AG268" s="3" t="s">
        <v>14</v>
      </c>
      <c r="AM268" s="3"/>
      <c r="AN268" s="11"/>
      <c r="AO268"/>
      <c r="AS268" s="3" t="s">
        <v>14</v>
      </c>
      <c r="AY268" s="3"/>
      <c r="AZ268" s="11"/>
      <c r="BA268"/>
      <c r="BE268" s="3" t="s">
        <v>14</v>
      </c>
      <c r="BK268" s="3"/>
      <c r="BL268" s="11"/>
      <c r="BM268"/>
      <c r="BQ268" s="3" t="s">
        <v>14</v>
      </c>
      <c r="BS268" s="3"/>
      <c r="BT268" s="5" t="e">
        <f>+BT267*Resumen!H239</f>
        <v>#REF!</v>
      </c>
      <c r="BU268" s="5" t="e">
        <f>+BU267*Resumen!H239</f>
        <v>#REF!</v>
      </c>
      <c r="BW268"/>
    </row>
    <row r="269" spans="15:75" x14ac:dyDescent="0.2">
      <c r="O269" s="3"/>
      <c r="P269" s="11"/>
      <c r="Q269"/>
      <c r="U269" s="3" t="s">
        <v>14</v>
      </c>
      <c r="AA269" s="3"/>
      <c r="AB269" s="11"/>
      <c r="AC269"/>
      <c r="AG269" s="3" t="s">
        <v>14</v>
      </c>
      <c r="AM269" s="3"/>
      <c r="AN269" s="11"/>
      <c r="AO269"/>
      <c r="AS269" s="3" t="s">
        <v>14</v>
      </c>
      <c r="AY269" s="3"/>
      <c r="AZ269" s="11"/>
      <c r="BA269"/>
      <c r="BE269" s="3" t="s">
        <v>14</v>
      </c>
      <c r="BK269" s="3"/>
      <c r="BL269" s="11"/>
      <c r="BM269"/>
      <c r="BQ269" s="3" t="s">
        <v>14</v>
      </c>
      <c r="BS269" s="3"/>
      <c r="BT269" s="5" t="e">
        <f>+BT268*Resumen!H240</f>
        <v>#REF!</v>
      </c>
      <c r="BU269" s="5" t="e">
        <f>+BU268*Resumen!H240</f>
        <v>#REF!</v>
      </c>
      <c r="BW269"/>
    </row>
    <row r="270" spans="15:75" x14ac:dyDescent="0.2">
      <c r="O270" s="3"/>
      <c r="P270" s="11"/>
      <c r="Q270"/>
      <c r="U270" s="3" t="s">
        <v>14</v>
      </c>
      <c r="AA270" s="3"/>
      <c r="AB270" s="11"/>
      <c r="AC270"/>
      <c r="AG270" s="3" t="s">
        <v>14</v>
      </c>
      <c r="AM270" s="3"/>
      <c r="AN270" s="11"/>
      <c r="AO270"/>
      <c r="AS270" s="3" t="s">
        <v>14</v>
      </c>
      <c r="AY270" s="3"/>
      <c r="AZ270" s="11"/>
      <c r="BA270"/>
      <c r="BE270" s="3" t="s">
        <v>14</v>
      </c>
      <c r="BK270" s="3"/>
      <c r="BL270" s="11"/>
      <c r="BM270"/>
      <c r="BQ270" s="3" t="s">
        <v>14</v>
      </c>
      <c r="BS270" s="3"/>
      <c r="BT270" s="5" t="e">
        <f>+BT269*Resumen!H241</f>
        <v>#REF!</v>
      </c>
      <c r="BU270" s="5" t="e">
        <f>+BU269*Resumen!H241</f>
        <v>#REF!</v>
      </c>
      <c r="BW270"/>
    </row>
    <row r="271" spans="15:75" x14ac:dyDescent="0.2">
      <c r="O271" s="3"/>
      <c r="P271" s="11"/>
      <c r="Q271"/>
      <c r="U271" s="3" t="s">
        <v>14</v>
      </c>
      <c r="AA271" s="3"/>
      <c r="AB271" s="11"/>
      <c r="AC271"/>
      <c r="AG271" s="3" t="s">
        <v>14</v>
      </c>
      <c r="AM271" s="3"/>
      <c r="AN271" s="11"/>
      <c r="AO271"/>
      <c r="AS271" s="3" t="s">
        <v>14</v>
      </c>
      <c r="AY271" s="3"/>
      <c r="AZ271" s="11"/>
      <c r="BA271"/>
      <c r="BE271" s="3" t="s">
        <v>14</v>
      </c>
      <c r="BK271" s="3"/>
      <c r="BL271" s="11"/>
      <c r="BM271"/>
      <c r="BQ271" s="3" t="s">
        <v>14</v>
      </c>
      <c r="BS271" s="3"/>
      <c r="BT271" s="5" t="e">
        <f>+BT270*Resumen!H242</f>
        <v>#REF!</v>
      </c>
      <c r="BU271" s="5" t="e">
        <f>+BU270*Resumen!H242</f>
        <v>#REF!</v>
      </c>
      <c r="BW271"/>
    </row>
    <row r="272" spans="15:75" x14ac:dyDescent="0.2">
      <c r="O272" s="3"/>
      <c r="P272" s="11"/>
      <c r="Q272"/>
      <c r="U272" s="3" t="s">
        <v>14</v>
      </c>
      <c r="AA272" s="3"/>
      <c r="AB272" s="11"/>
      <c r="AC272"/>
      <c r="AG272" s="3" t="s">
        <v>14</v>
      </c>
      <c r="AM272" s="3"/>
      <c r="AN272" s="11"/>
      <c r="AO272"/>
      <c r="AS272" s="3" t="s">
        <v>14</v>
      </c>
      <c r="AY272" s="3"/>
      <c r="AZ272" s="11"/>
      <c r="BA272"/>
      <c r="BE272" s="3" t="s">
        <v>14</v>
      </c>
      <c r="BK272" s="3"/>
      <c r="BL272" s="11"/>
      <c r="BM272"/>
      <c r="BQ272" s="3" t="s">
        <v>14</v>
      </c>
      <c r="BS272" s="3"/>
      <c r="BT272" s="5" t="e">
        <f>+BT271*Resumen!H243</f>
        <v>#REF!</v>
      </c>
      <c r="BU272" s="5" t="e">
        <f>+BU271*Resumen!H243</f>
        <v>#REF!</v>
      </c>
      <c r="BW272"/>
    </row>
    <row r="273" spans="15:75" x14ac:dyDescent="0.2">
      <c r="O273" s="3"/>
      <c r="P273" s="11"/>
      <c r="Q273"/>
      <c r="U273" s="3" t="s">
        <v>14</v>
      </c>
      <c r="AA273" s="3"/>
      <c r="AB273" s="11"/>
      <c r="AC273"/>
      <c r="AG273" s="3" t="s">
        <v>14</v>
      </c>
      <c r="AM273" s="3"/>
      <c r="AN273" s="11"/>
      <c r="AO273"/>
      <c r="AS273" s="3" t="s">
        <v>14</v>
      </c>
      <c r="AY273" s="3"/>
      <c r="AZ273" s="11"/>
      <c r="BA273"/>
      <c r="BE273" s="3" t="s">
        <v>14</v>
      </c>
      <c r="BK273" s="3"/>
      <c r="BL273" s="11"/>
      <c r="BM273"/>
      <c r="BQ273" s="3" t="s">
        <v>14</v>
      </c>
      <c r="BS273" s="3"/>
      <c r="BT273" s="5" t="e">
        <f>+BT272*Resumen!H244</f>
        <v>#REF!</v>
      </c>
      <c r="BU273" s="5" t="e">
        <f>+BU272*Resumen!H244</f>
        <v>#REF!</v>
      </c>
      <c r="BW273"/>
    </row>
    <row r="274" spans="15:75" x14ac:dyDescent="0.2">
      <c r="O274" s="3"/>
      <c r="P274" s="11"/>
      <c r="Q274"/>
      <c r="U274" s="3" t="s">
        <v>14</v>
      </c>
      <c r="AA274" s="3"/>
      <c r="AB274" s="11"/>
      <c r="AC274"/>
      <c r="AG274" s="3" t="s">
        <v>14</v>
      </c>
      <c r="AM274" s="3"/>
      <c r="AN274" s="11"/>
      <c r="AO274"/>
      <c r="AS274" s="3" t="s">
        <v>14</v>
      </c>
      <c r="AY274" s="3"/>
      <c r="AZ274" s="11"/>
      <c r="BA274"/>
      <c r="BE274" s="3" t="s">
        <v>14</v>
      </c>
      <c r="BK274" s="3"/>
      <c r="BL274" s="11"/>
      <c r="BM274"/>
      <c r="BQ274" s="3" t="s">
        <v>14</v>
      </c>
      <c r="BS274" s="3"/>
      <c r="BT274" s="5" t="e">
        <f>+BT273*Resumen!H245</f>
        <v>#REF!</v>
      </c>
      <c r="BU274" s="5" t="e">
        <f>+BU273*Resumen!H245</f>
        <v>#REF!</v>
      </c>
      <c r="BW274"/>
    </row>
    <row r="275" spans="15:75" x14ac:dyDescent="0.2">
      <c r="O275" s="3"/>
      <c r="P275" s="11"/>
      <c r="Q275"/>
      <c r="U275" s="3" t="s">
        <v>14</v>
      </c>
      <c r="AA275" s="3"/>
      <c r="AB275" s="11"/>
      <c r="AC275"/>
      <c r="AG275" s="3" t="s">
        <v>14</v>
      </c>
      <c r="AM275" s="3"/>
      <c r="AN275" s="11"/>
      <c r="AO275"/>
      <c r="AS275" s="3" t="s">
        <v>14</v>
      </c>
      <c r="AY275" s="3"/>
      <c r="AZ275" s="11"/>
      <c r="BA275"/>
      <c r="BE275" s="3" t="s">
        <v>14</v>
      </c>
      <c r="BK275" s="3"/>
      <c r="BL275" s="11"/>
      <c r="BM275"/>
      <c r="BQ275" s="3" t="s">
        <v>14</v>
      </c>
      <c r="BS275" s="3"/>
      <c r="BT275" s="5" t="e">
        <f>+BT274*Resumen!H246</f>
        <v>#REF!</v>
      </c>
      <c r="BU275" s="5" t="e">
        <f>+BU274*Resumen!H246</f>
        <v>#REF!</v>
      </c>
      <c r="BW275"/>
    </row>
    <row r="276" spans="15:75" x14ac:dyDescent="0.2">
      <c r="O276" s="3"/>
      <c r="P276" s="11"/>
      <c r="Q276"/>
      <c r="U276" s="3" t="s">
        <v>14</v>
      </c>
      <c r="AA276" s="3"/>
      <c r="AB276" s="11"/>
      <c r="AC276"/>
      <c r="AG276" s="3" t="s">
        <v>14</v>
      </c>
      <c r="AM276" s="3"/>
      <c r="AN276" s="11"/>
      <c r="AO276"/>
      <c r="AS276" s="3" t="s">
        <v>14</v>
      </c>
      <c r="AY276" s="3"/>
      <c r="AZ276" s="11"/>
      <c r="BA276"/>
      <c r="BE276" s="3" t="s">
        <v>14</v>
      </c>
      <c r="BK276" s="3"/>
      <c r="BL276" s="11"/>
      <c r="BM276"/>
      <c r="BQ276" s="3" t="s">
        <v>14</v>
      </c>
      <c r="BS276" s="3"/>
      <c r="BT276" s="5" t="e">
        <f>+BT275*Resumen!H247</f>
        <v>#REF!</v>
      </c>
      <c r="BU276" s="5" t="e">
        <f>+BU275*Resumen!H247</f>
        <v>#REF!</v>
      </c>
      <c r="BW276"/>
    </row>
    <row r="277" spans="15:75" x14ac:dyDescent="0.2">
      <c r="O277" s="3"/>
      <c r="P277" s="11"/>
      <c r="Q277"/>
      <c r="U277" s="3" t="s">
        <v>14</v>
      </c>
      <c r="AA277" s="3"/>
      <c r="AB277" s="11"/>
      <c r="AC277"/>
      <c r="AG277" s="3" t="s">
        <v>14</v>
      </c>
      <c r="AM277" s="3"/>
      <c r="AN277" s="11"/>
      <c r="AO277"/>
      <c r="AS277" s="3" t="s">
        <v>14</v>
      </c>
      <c r="AY277" s="3"/>
      <c r="AZ277" s="11"/>
      <c r="BA277"/>
      <c r="BE277" s="3" t="s">
        <v>14</v>
      </c>
      <c r="BK277" s="3"/>
      <c r="BL277" s="11"/>
      <c r="BM277"/>
      <c r="BQ277" s="3" t="s">
        <v>14</v>
      </c>
      <c r="BS277" s="3"/>
      <c r="BT277" s="5" t="e">
        <f>+BT276*Resumen!H248</f>
        <v>#REF!</v>
      </c>
      <c r="BU277" s="5" t="e">
        <f>+BU276*Resumen!H248</f>
        <v>#REF!</v>
      </c>
      <c r="BW277"/>
    </row>
    <row r="278" spans="15:75" x14ac:dyDescent="0.2">
      <c r="O278" s="3"/>
      <c r="P278" s="11"/>
      <c r="Q278"/>
      <c r="U278" s="3" t="s">
        <v>14</v>
      </c>
      <c r="AA278" s="3"/>
      <c r="AB278" s="11"/>
      <c r="AC278"/>
      <c r="AG278" s="3" t="s">
        <v>14</v>
      </c>
      <c r="AM278" s="3"/>
      <c r="AN278" s="11"/>
      <c r="AO278"/>
      <c r="AS278" s="3" t="s">
        <v>14</v>
      </c>
      <c r="AY278" s="3"/>
      <c r="AZ278" s="11"/>
      <c r="BA278"/>
      <c r="BE278" s="3" t="s">
        <v>14</v>
      </c>
      <c r="BK278" s="3"/>
      <c r="BL278" s="11"/>
      <c r="BM278"/>
      <c r="BQ278" s="3" t="s">
        <v>14</v>
      </c>
      <c r="BS278" s="3"/>
      <c r="BT278" s="5" t="e">
        <f>+BT277*Resumen!H249</f>
        <v>#REF!</v>
      </c>
      <c r="BU278" s="5" t="e">
        <f>+BU277*Resumen!H249</f>
        <v>#REF!</v>
      </c>
      <c r="BW278"/>
    </row>
    <row r="279" spans="15:75" x14ac:dyDescent="0.2">
      <c r="O279" s="3"/>
      <c r="P279" s="11"/>
      <c r="Q279"/>
      <c r="U279" s="3" t="s">
        <v>14</v>
      </c>
      <c r="AA279" s="3"/>
      <c r="AB279" s="11"/>
      <c r="AC279"/>
      <c r="AG279" s="3" t="s">
        <v>14</v>
      </c>
      <c r="AM279" s="3"/>
      <c r="AN279" s="11"/>
      <c r="AO279"/>
      <c r="AS279" s="3" t="s">
        <v>14</v>
      </c>
      <c r="AY279" s="3"/>
      <c r="AZ279" s="11"/>
      <c r="BA279"/>
      <c r="BE279" s="3" t="s">
        <v>14</v>
      </c>
      <c r="BK279" s="3"/>
      <c r="BL279" s="11"/>
      <c r="BM279"/>
      <c r="BQ279" s="3" t="s">
        <v>14</v>
      </c>
      <c r="BS279" s="3"/>
      <c r="BT279" s="5" t="e">
        <f>+BT278*Resumen!H250</f>
        <v>#REF!</v>
      </c>
      <c r="BU279" s="5" t="e">
        <f>+BU278*Resumen!H250</f>
        <v>#REF!</v>
      </c>
      <c r="BW279"/>
    </row>
    <row r="280" spans="15:75" x14ac:dyDescent="0.2">
      <c r="O280" s="3"/>
      <c r="P280" s="11"/>
      <c r="Q280"/>
      <c r="U280" s="3" t="s">
        <v>14</v>
      </c>
      <c r="AA280" s="3"/>
      <c r="AB280" s="11"/>
      <c r="AC280"/>
      <c r="AG280" s="3" t="s">
        <v>14</v>
      </c>
      <c r="AM280" s="3"/>
      <c r="AN280" s="11"/>
      <c r="AO280"/>
      <c r="AS280" s="3" t="s">
        <v>14</v>
      </c>
      <c r="AY280" s="3"/>
      <c r="AZ280" s="11"/>
      <c r="BA280"/>
      <c r="BE280" s="3" t="s">
        <v>14</v>
      </c>
      <c r="BK280" s="3"/>
      <c r="BL280" s="11"/>
      <c r="BM280"/>
      <c r="BQ280" s="3" t="s">
        <v>14</v>
      </c>
      <c r="BS280" s="3"/>
      <c r="BT280" s="5" t="e">
        <f>+BT279*Resumen!H251</f>
        <v>#REF!</v>
      </c>
      <c r="BU280" s="5" t="e">
        <f>+BU279*Resumen!H251</f>
        <v>#REF!</v>
      </c>
      <c r="BW280"/>
    </row>
    <row r="281" spans="15:75" x14ac:dyDescent="0.2">
      <c r="O281" s="3"/>
      <c r="P281" s="11"/>
      <c r="Q281"/>
      <c r="U281" s="3" t="s">
        <v>14</v>
      </c>
      <c r="AA281" s="3"/>
      <c r="AB281" s="11"/>
      <c r="AC281"/>
      <c r="AG281" s="3" t="s">
        <v>14</v>
      </c>
      <c r="AM281" s="3"/>
      <c r="AN281" s="11"/>
      <c r="AO281"/>
      <c r="AS281" s="3" t="s">
        <v>14</v>
      </c>
      <c r="AY281" s="3"/>
      <c r="AZ281" s="11"/>
      <c r="BA281"/>
      <c r="BE281" s="3" t="s">
        <v>14</v>
      </c>
      <c r="BK281" s="3"/>
      <c r="BL281" s="11"/>
      <c r="BM281"/>
      <c r="BQ281" s="3" t="s">
        <v>14</v>
      </c>
      <c r="BS281" s="3"/>
      <c r="BT281" s="5" t="e">
        <f>+BT280*Resumen!H252</f>
        <v>#REF!</v>
      </c>
      <c r="BU281" s="5" t="e">
        <f>+BU280*Resumen!H252</f>
        <v>#REF!</v>
      </c>
      <c r="BW281"/>
    </row>
    <row r="282" spans="15:75" x14ac:dyDescent="0.2">
      <c r="O282" s="3"/>
      <c r="P282" s="11"/>
      <c r="Q282"/>
      <c r="U282" s="3" t="s">
        <v>14</v>
      </c>
      <c r="AA282" s="3"/>
      <c r="AB282" s="11"/>
      <c r="AC282"/>
      <c r="AG282" s="3" t="s">
        <v>14</v>
      </c>
      <c r="AM282" s="3"/>
      <c r="AN282" s="11"/>
      <c r="AO282"/>
      <c r="AS282" s="3" t="s">
        <v>14</v>
      </c>
      <c r="AY282" s="3"/>
      <c r="AZ282" s="11"/>
      <c r="BA282"/>
      <c r="BE282" s="3" t="s">
        <v>14</v>
      </c>
      <c r="BK282" s="3"/>
      <c r="BL282" s="11"/>
      <c r="BM282"/>
      <c r="BQ282" s="3" t="s">
        <v>14</v>
      </c>
      <c r="BS282" s="3"/>
      <c r="BT282" s="5" t="e">
        <f>+BT281*Resumen!H253</f>
        <v>#REF!</v>
      </c>
      <c r="BU282" s="5" t="e">
        <f>+BU281*Resumen!H253</f>
        <v>#REF!</v>
      </c>
      <c r="BW282"/>
    </row>
    <row r="283" spans="15:75" x14ac:dyDescent="0.2">
      <c r="O283" s="3"/>
      <c r="P283" s="11"/>
      <c r="Q283"/>
      <c r="U283" s="3" t="s">
        <v>14</v>
      </c>
      <c r="AA283" s="3"/>
      <c r="AB283" s="11"/>
      <c r="AC283"/>
      <c r="AG283" s="3" t="s">
        <v>14</v>
      </c>
      <c r="AM283" s="3"/>
      <c r="AN283" s="11"/>
      <c r="AO283"/>
      <c r="AS283" s="3" t="s">
        <v>14</v>
      </c>
      <c r="AY283" s="3"/>
      <c r="AZ283" s="11"/>
      <c r="BA283"/>
      <c r="BE283" s="3" t="s">
        <v>14</v>
      </c>
      <c r="BK283" s="3"/>
      <c r="BL283" s="11"/>
      <c r="BM283"/>
      <c r="BQ283" s="3" t="s">
        <v>14</v>
      </c>
      <c r="BS283" s="3"/>
      <c r="BT283" s="5" t="e">
        <f>+BT282*Resumen!H254</f>
        <v>#REF!</v>
      </c>
      <c r="BU283" s="5" t="e">
        <f>+BU282*Resumen!H254</f>
        <v>#REF!</v>
      </c>
      <c r="BW283"/>
    </row>
    <row r="284" spans="15:75" x14ac:dyDescent="0.2">
      <c r="O284" s="3"/>
      <c r="P284" s="11"/>
      <c r="Q284"/>
      <c r="U284" s="3" t="s">
        <v>14</v>
      </c>
      <c r="AA284" s="3"/>
      <c r="AB284" s="11"/>
      <c r="AC284"/>
      <c r="AG284" s="3" t="s">
        <v>14</v>
      </c>
      <c r="AM284" s="3"/>
      <c r="AN284" s="11"/>
      <c r="AO284"/>
      <c r="AS284" s="3" t="s">
        <v>14</v>
      </c>
      <c r="AY284" s="3"/>
      <c r="AZ284" s="11"/>
      <c r="BA284"/>
      <c r="BE284" s="3" t="s">
        <v>14</v>
      </c>
      <c r="BK284" s="3"/>
      <c r="BL284" s="11"/>
      <c r="BM284"/>
      <c r="BQ284" s="3" t="s">
        <v>14</v>
      </c>
      <c r="BS284" s="3"/>
      <c r="BT284" s="5" t="e">
        <f>+BT283*Resumen!H255</f>
        <v>#REF!</v>
      </c>
      <c r="BU284" s="5" t="e">
        <f>+BU283*Resumen!H255</f>
        <v>#REF!</v>
      </c>
      <c r="BW284"/>
    </row>
    <row r="285" spans="15:75" x14ac:dyDescent="0.2">
      <c r="O285" s="3"/>
      <c r="P285" s="11"/>
      <c r="Q285"/>
      <c r="U285" s="3" t="s">
        <v>14</v>
      </c>
      <c r="AA285" s="3"/>
      <c r="AB285" s="11"/>
      <c r="AC285"/>
      <c r="AG285" s="3" t="s">
        <v>14</v>
      </c>
      <c r="AM285" s="3"/>
      <c r="AN285" s="11"/>
      <c r="AO285"/>
      <c r="AS285" s="3" t="s">
        <v>14</v>
      </c>
      <c r="AY285" s="3"/>
      <c r="AZ285" s="11"/>
      <c r="BA285"/>
      <c r="BE285" s="3" t="s">
        <v>14</v>
      </c>
      <c r="BK285" s="3"/>
      <c r="BL285" s="11"/>
      <c r="BM285"/>
      <c r="BQ285" s="3" t="s">
        <v>14</v>
      </c>
      <c r="BS285" s="3"/>
      <c r="BT285" s="5" t="e">
        <f>+BT284*Resumen!H256</f>
        <v>#REF!</v>
      </c>
      <c r="BU285" s="5" t="e">
        <f>+BU284*Resumen!H256</f>
        <v>#REF!</v>
      </c>
      <c r="BW285"/>
    </row>
    <row r="286" spans="15:75" x14ac:dyDescent="0.2">
      <c r="O286" s="3"/>
      <c r="P286" s="11"/>
      <c r="Q286"/>
      <c r="U286" s="3" t="s">
        <v>14</v>
      </c>
      <c r="AA286" s="3"/>
      <c r="AB286" s="11"/>
      <c r="AC286"/>
      <c r="AG286" s="3" t="s">
        <v>14</v>
      </c>
      <c r="AM286" s="3"/>
      <c r="AN286" s="11"/>
      <c r="AO286"/>
      <c r="AS286" s="3" t="s">
        <v>14</v>
      </c>
      <c r="AY286" s="3"/>
      <c r="AZ286" s="11"/>
      <c r="BA286"/>
      <c r="BE286" s="3" t="s">
        <v>14</v>
      </c>
      <c r="BK286" s="3"/>
      <c r="BL286" s="11"/>
      <c r="BM286"/>
      <c r="BQ286" s="3" t="s">
        <v>14</v>
      </c>
      <c r="BS286" s="3"/>
      <c r="BT286" s="5" t="e">
        <f>+BT285*Resumen!H257</f>
        <v>#REF!</v>
      </c>
      <c r="BU286" s="5" t="e">
        <f>+BU285*Resumen!H257</f>
        <v>#REF!</v>
      </c>
      <c r="BW286"/>
    </row>
    <row r="287" spans="15:75" x14ac:dyDescent="0.2">
      <c r="O287" s="3"/>
      <c r="P287" s="11"/>
      <c r="Q287"/>
      <c r="U287" s="3" t="s">
        <v>14</v>
      </c>
      <c r="AA287" s="3"/>
      <c r="AB287" s="11"/>
      <c r="AC287"/>
      <c r="AG287" s="3" t="s">
        <v>14</v>
      </c>
      <c r="AM287" s="3"/>
      <c r="AN287" s="11"/>
      <c r="AO287"/>
      <c r="AS287" s="3" t="s">
        <v>14</v>
      </c>
      <c r="AY287" s="3"/>
      <c r="AZ287" s="11"/>
      <c r="BA287"/>
      <c r="BE287" s="3" t="s">
        <v>14</v>
      </c>
      <c r="BK287" s="3"/>
      <c r="BL287" s="11"/>
      <c r="BM287"/>
      <c r="BQ287" s="3" t="s">
        <v>14</v>
      </c>
      <c r="BS287" s="3"/>
      <c r="BT287" s="5" t="e">
        <f>+BT286*Resumen!H258</f>
        <v>#REF!</v>
      </c>
      <c r="BU287" s="5" t="e">
        <f>+BU286*Resumen!H258</f>
        <v>#REF!</v>
      </c>
      <c r="BW287"/>
    </row>
    <row r="288" spans="15:75" x14ac:dyDescent="0.2">
      <c r="O288" s="3"/>
      <c r="P288" s="11"/>
      <c r="Q288"/>
      <c r="U288" s="3" t="s">
        <v>14</v>
      </c>
      <c r="AA288" s="3"/>
      <c r="AB288" s="11"/>
      <c r="AC288"/>
      <c r="AG288" s="3" t="s">
        <v>14</v>
      </c>
      <c r="AM288" s="3"/>
      <c r="AN288" s="11"/>
      <c r="AO288"/>
      <c r="AS288" s="3" t="s">
        <v>14</v>
      </c>
      <c r="AY288" s="3"/>
      <c r="AZ288" s="11"/>
      <c r="BA288"/>
      <c r="BE288" s="3" t="s">
        <v>14</v>
      </c>
      <c r="BK288" s="3"/>
      <c r="BL288" s="11"/>
      <c r="BM288"/>
      <c r="BQ288" s="3" t="s">
        <v>14</v>
      </c>
      <c r="BS288" s="3"/>
      <c r="BT288" s="5" t="e">
        <f>+BT287*Resumen!H259</f>
        <v>#REF!</v>
      </c>
      <c r="BU288" s="5" t="e">
        <f>+BU287*Resumen!H259</f>
        <v>#REF!</v>
      </c>
      <c r="BW288"/>
    </row>
    <row r="289" spans="15:75" x14ac:dyDescent="0.2">
      <c r="O289" s="3"/>
      <c r="P289" s="11"/>
      <c r="Q289"/>
      <c r="U289" s="3" t="s">
        <v>14</v>
      </c>
      <c r="AA289" s="3"/>
      <c r="AB289" s="11"/>
      <c r="AC289"/>
      <c r="AG289" s="3" t="s">
        <v>14</v>
      </c>
      <c r="AM289" s="3"/>
      <c r="AN289" s="11"/>
      <c r="AO289"/>
      <c r="AS289" s="3" t="s">
        <v>14</v>
      </c>
      <c r="AY289" s="3"/>
      <c r="AZ289" s="11"/>
      <c r="BA289"/>
      <c r="BE289" s="3" t="s">
        <v>14</v>
      </c>
      <c r="BK289" s="3"/>
      <c r="BL289" s="11"/>
      <c r="BM289"/>
      <c r="BQ289" s="3" t="s">
        <v>14</v>
      </c>
      <c r="BS289" s="3"/>
      <c r="BT289" s="5" t="e">
        <f>+BT288*Resumen!H260</f>
        <v>#REF!</v>
      </c>
      <c r="BU289" s="5" t="e">
        <f>+BU288*Resumen!H260</f>
        <v>#REF!</v>
      </c>
      <c r="BW289"/>
    </row>
    <row r="290" spans="15:75" x14ac:dyDescent="0.2">
      <c r="O290" s="3"/>
      <c r="P290" s="11"/>
      <c r="Q290"/>
      <c r="U290" s="3" t="s">
        <v>14</v>
      </c>
      <c r="AA290" s="3"/>
      <c r="AB290" s="11"/>
      <c r="AC290"/>
      <c r="AG290" s="3" t="s">
        <v>14</v>
      </c>
      <c r="AM290" s="3"/>
      <c r="AN290" s="11"/>
      <c r="AO290"/>
      <c r="AS290" s="3" t="s">
        <v>14</v>
      </c>
      <c r="AY290" s="3"/>
      <c r="AZ290" s="11"/>
      <c r="BA290"/>
      <c r="BE290" s="3" t="s">
        <v>14</v>
      </c>
      <c r="BK290" s="3"/>
      <c r="BL290" s="11"/>
      <c r="BM290"/>
      <c r="BQ290" s="3" t="s">
        <v>14</v>
      </c>
      <c r="BS290" s="3"/>
      <c r="BT290" s="5" t="e">
        <f>+BT289*Resumen!H261</f>
        <v>#REF!</v>
      </c>
      <c r="BU290" s="5" t="e">
        <f>+BU289*Resumen!H261</f>
        <v>#REF!</v>
      </c>
      <c r="BW290"/>
    </row>
    <row r="291" spans="15:75" x14ac:dyDescent="0.2">
      <c r="O291" s="3"/>
      <c r="P291" s="11"/>
      <c r="Q291"/>
      <c r="U291" s="3" t="s">
        <v>14</v>
      </c>
      <c r="AA291" s="3"/>
      <c r="AB291" s="11"/>
      <c r="AC291"/>
      <c r="AG291" s="3" t="s">
        <v>14</v>
      </c>
      <c r="AM291" s="3"/>
      <c r="AN291" s="11"/>
      <c r="AO291"/>
      <c r="AS291" s="3" t="s">
        <v>14</v>
      </c>
      <c r="AY291" s="3"/>
      <c r="AZ291" s="11"/>
      <c r="BA291"/>
      <c r="BE291" s="3" t="s">
        <v>14</v>
      </c>
      <c r="BK291" s="3"/>
      <c r="BL291" s="11"/>
      <c r="BM291"/>
      <c r="BQ291" s="3" t="s">
        <v>14</v>
      </c>
      <c r="BS291" s="3"/>
      <c r="BT291" s="5" t="e">
        <f>+BT290*Resumen!H262</f>
        <v>#REF!</v>
      </c>
      <c r="BU291" s="5" t="e">
        <f>+BU290*Resumen!H262</f>
        <v>#REF!</v>
      </c>
      <c r="BW291"/>
    </row>
    <row r="292" spans="15:75" x14ac:dyDescent="0.2">
      <c r="O292" s="3"/>
      <c r="P292" s="11"/>
      <c r="Q292"/>
      <c r="U292" s="3" t="s">
        <v>14</v>
      </c>
      <c r="AA292" s="3"/>
      <c r="AB292" s="11"/>
      <c r="AC292"/>
      <c r="AG292" s="3" t="s">
        <v>14</v>
      </c>
      <c r="AM292" s="3"/>
      <c r="AN292" s="11"/>
      <c r="AO292"/>
      <c r="AS292" s="3" t="s">
        <v>14</v>
      </c>
      <c r="AY292" s="3"/>
      <c r="AZ292" s="11"/>
      <c r="BA292"/>
      <c r="BE292" s="3" t="s">
        <v>14</v>
      </c>
      <c r="BK292" s="3"/>
      <c r="BL292" s="11"/>
      <c r="BM292"/>
      <c r="BQ292" s="3" t="s">
        <v>14</v>
      </c>
      <c r="BS292" s="3"/>
      <c r="BT292" s="5" t="e">
        <f>+BT291*Resumen!H263</f>
        <v>#REF!</v>
      </c>
      <c r="BU292" s="5" t="e">
        <f>+BU291*Resumen!H263</f>
        <v>#REF!</v>
      </c>
      <c r="BW292"/>
    </row>
    <row r="293" spans="15:75" x14ac:dyDescent="0.2">
      <c r="O293" s="3"/>
      <c r="P293" s="11"/>
      <c r="Q293"/>
      <c r="U293" s="3" t="s">
        <v>14</v>
      </c>
      <c r="AA293" s="3"/>
      <c r="AB293" s="11"/>
      <c r="AC293"/>
      <c r="AG293" s="3" t="s">
        <v>14</v>
      </c>
      <c r="AM293" s="3"/>
      <c r="AN293" s="11"/>
      <c r="AO293"/>
      <c r="AS293" s="3" t="s">
        <v>14</v>
      </c>
      <c r="AY293" s="3"/>
      <c r="AZ293" s="11"/>
      <c r="BA293"/>
      <c r="BE293" s="3" t="s">
        <v>14</v>
      </c>
      <c r="BK293" s="3"/>
      <c r="BL293" s="11"/>
      <c r="BM293"/>
      <c r="BQ293" s="3" t="s">
        <v>14</v>
      </c>
      <c r="BS293" s="3"/>
      <c r="BT293" s="5" t="e">
        <f>+BT292*Resumen!H264</f>
        <v>#REF!</v>
      </c>
      <c r="BU293" s="5" t="e">
        <f>+BU292*Resumen!H264</f>
        <v>#REF!</v>
      </c>
      <c r="BW293"/>
    </row>
    <row r="294" spans="15:75" x14ac:dyDescent="0.2">
      <c r="O294" s="3"/>
      <c r="P294" s="11"/>
      <c r="Q294"/>
      <c r="U294" s="3" t="s">
        <v>14</v>
      </c>
      <c r="AA294" s="3"/>
      <c r="AB294" s="11"/>
      <c r="AC294"/>
      <c r="AG294" s="3" t="s">
        <v>14</v>
      </c>
      <c r="AM294" s="3"/>
      <c r="AN294" s="11"/>
      <c r="AO294"/>
      <c r="AS294" s="3" t="s">
        <v>14</v>
      </c>
      <c r="AY294" s="3"/>
      <c r="AZ294" s="11"/>
      <c r="BA294"/>
      <c r="BE294" s="3" t="s">
        <v>14</v>
      </c>
      <c r="BK294" s="3"/>
      <c r="BL294" s="11"/>
      <c r="BM294"/>
      <c r="BQ294" s="3" t="s">
        <v>14</v>
      </c>
      <c r="BS294" s="3"/>
      <c r="BT294" s="5" t="e">
        <f>+BT293*Resumen!H265</f>
        <v>#REF!</v>
      </c>
      <c r="BU294" s="5" t="e">
        <f>+BU293*Resumen!H265</f>
        <v>#REF!</v>
      </c>
      <c r="BW294"/>
    </row>
    <row r="295" spans="15:75" x14ac:dyDescent="0.2">
      <c r="O295" s="3"/>
      <c r="P295" s="11"/>
      <c r="Q295"/>
      <c r="U295" s="3" t="s">
        <v>14</v>
      </c>
      <c r="AA295" s="3"/>
      <c r="AB295" s="11"/>
      <c r="AC295"/>
      <c r="AG295" s="3" t="s">
        <v>14</v>
      </c>
      <c r="AM295" s="3"/>
      <c r="AN295" s="11"/>
      <c r="AO295"/>
      <c r="AS295" s="3" t="s">
        <v>14</v>
      </c>
      <c r="AY295" s="3"/>
      <c r="AZ295" s="11"/>
      <c r="BA295"/>
      <c r="BE295" s="3" t="s">
        <v>14</v>
      </c>
      <c r="BK295" s="3"/>
      <c r="BL295" s="11"/>
      <c r="BM295"/>
      <c r="BQ295" s="3" t="s">
        <v>14</v>
      </c>
      <c r="BS295" s="3"/>
      <c r="BT295" s="5" t="e">
        <f>+BT294*Resumen!H266</f>
        <v>#REF!</v>
      </c>
      <c r="BU295" s="5" t="e">
        <f>+BU294*Resumen!H266</f>
        <v>#REF!</v>
      </c>
      <c r="BW295"/>
    </row>
    <row r="296" spans="15:75" x14ac:dyDescent="0.2">
      <c r="O296" s="3"/>
      <c r="P296" s="11"/>
      <c r="Q296"/>
      <c r="U296" s="3" t="s">
        <v>14</v>
      </c>
      <c r="AA296" s="3"/>
      <c r="AB296" s="11"/>
      <c r="AC296"/>
      <c r="AG296" s="3" t="s">
        <v>14</v>
      </c>
      <c r="AM296" s="3"/>
      <c r="AN296" s="11"/>
      <c r="AO296"/>
      <c r="AS296" s="3" t="s">
        <v>14</v>
      </c>
      <c r="AY296" s="3"/>
      <c r="AZ296" s="11"/>
      <c r="BA296"/>
      <c r="BE296" s="3" t="s">
        <v>14</v>
      </c>
      <c r="BK296" s="3"/>
      <c r="BL296" s="11"/>
      <c r="BM296"/>
      <c r="BQ296" s="3" t="s">
        <v>14</v>
      </c>
      <c r="BS296" s="3"/>
      <c r="BT296" s="5" t="e">
        <f>+BT295*Resumen!H267</f>
        <v>#REF!</v>
      </c>
      <c r="BU296" s="5" t="e">
        <f>+BU295*Resumen!H267</f>
        <v>#REF!</v>
      </c>
      <c r="BW296"/>
    </row>
    <row r="297" spans="15:75" x14ac:dyDescent="0.2">
      <c r="O297" s="3"/>
      <c r="P297" s="11"/>
      <c r="Q297"/>
      <c r="U297" s="3" t="s">
        <v>14</v>
      </c>
      <c r="AA297" s="3"/>
      <c r="AB297" s="11"/>
      <c r="AC297"/>
      <c r="AG297" s="3" t="s">
        <v>14</v>
      </c>
      <c r="AM297" s="3"/>
      <c r="AN297" s="11"/>
      <c r="AO297"/>
      <c r="AS297" s="3" t="s">
        <v>14</v>
      </c>
      <c r="AY297" s="3"/>
      <c r="AZ297" s="11"/>
      <c r="BA297"/>
      <c r="BE297" s="3" t="s">
        <v>14</v>
      </c>
      <c r="BK297" s="3"/>
      <c r="BL297" s="11"/>
      <c r="BM297"/>
      <c r="BQ297" s="3" t="s">
        <v>14</v>
      </c>
      <c r="BS297" s="3"/>
      <c r="BT297" s="5" t="e">
        <f>+BT296*Resumen!H268</f>
        <v>#REF!</v>
      </c>
      <c r="BU297" s="5" t="e">
        <f>+BU296*Resumen!H268</f>
        <v>#REF!</v>
      </c>
      <c r="BW297"/>
    </row>
    <row r="298" spans="15:75" x14ac:dyDescent="0.2">
      <c r="O298" s="3"/>
      <c r="P298" s="11"/>
      <c r="Q298"/>
      <c r="U298" s="3" t="s">
        <v>14</v>
      </c>
      <c r="AA298" s="3"/>
      <c r="AB298" s="11"/>
      <c r="AC298"/>
      <c r="AG298" s="3" t="s">
        <v>14</v>
      </c>
      <c r="AM298" s="3"/>
      <c r="AN298" s="11"/>
      <c r="AO298"/>
      <c r="AS298" s="3" t="s">
        <v>14</v>
      </c>
      <c r="AY298" s="3"/>
      <c r="AZ298" s="11"/>
      <c r="BA298"/>
      <c r="BE298" s="3" t="s">
        <v>14</v>
      </c>
      <c r="BK298" s="3"/>
      <c r="BL298" s="11"/>
      <c r="BM298"/>
      <c r="BQ298" s="3" t="s">
        <v>14</v>
      </c>
      <c r="BS298" s="3"/>
      <c r="BT298" s="5" t="e">
        <f>+BT297*Resumen!H269</f>
        <v>#REF!</v>
      </c>
      <c r="BU298" s="5" t="e">
        <f>+BU297*Resumen!H269</f>
        <v>#REF!</v>
      </c>
      <c r="BW298"/>
    </row>
    <row r="299" spans="15:75" x14ac:dyDescent="0.2">
      <c r="O299" s="3"/>
      <c r="P299" s="11"/>
      <c r="Q299"/>
      <c r="U299" s="3" t="s">
        <v>14</v>
      </c>
      <c r="AA299" s="3"/>
      <c r="AB299" s="11"/>
      <c r="AC299"/>
      <c r="AG299" s="3" t="s">
        <v>14</v>
      </c>
      <c r="AM299" s="3"/>
      <c r="AN299" s="11"/>
      <c r="AO299"/>
      <c r="AS299" s="3" t="s">
        <v>14</v>
      </c>
      <c r="AY299" s="3"/>
      <c r="AZ299" s="11"/>
      <c r="BA299"/>
      <c r="BE299" s="3" t="s">
        <v>14</v>
      </c>
      <c r="BK299" s="3"/>
      <c r="BL299" s="11"/>
      <c r="BM299"/>
      <c r="BQ299" s="3" t="s">
        <v>14</v>
      </c>
      <c r="BS299" s="3"/>
      <c r="BT299" s="5" t="e">
        <f>+BT298*Resumen!H270</f>
        <v>#REF!</v>
      </c>
      <c r="BU299" s="5" t="e">
        <f>+BU298*Resumen!H270</f>
        <v>#REF!</v>
      </c>
      <c r="BW299"/>
    </row>
    <row r="300" spans="15:75" x14ac:dyDescent="0.2">
      <c r="O300" s="3"/>
      <c r="P300" s="11"/>
      <c r="Q300"/>
      <c r="U300" s="3" t="s">
        <v>14</v>
      </c>
      <c r="AA300" s="3"/>
      <c r="AB300" s="11"/>
      <c r="AC300"/>
      <c r="AG300" s="3" t="s">
        <v>14</v>
      </c>
      <c r="AM300" s="3"/>
      <c r="AN300" s="11"/>
      <c r="AO300"/>
      <c r="AS300" s="3" t="s">
        <v>14</v>
      </c>
      <c r="AY300" s="3"/>
      <c r="AZ300" s="11"/>
      <c r="BA300"/>
      <c r="BE300" s="3" t="s">
        <v>14</v>
      </c>
      <c r="BK300" s="3"/>
      <c r="BL300" s="11"/>
      <c r="BM300"/>
      <c r="BQ300" s="3" t="s">
        <v>14</v>
      </c>
      <c r="BS300" s="3"/>
      <c r="BT300" s="5" t="e">
        <f>+BT299*Resumen!H271</f>
        <v>#REF!</v>
      </c>
      <c r="BU300" s="5" t="e">
        <f>+BU299*Resumen!H271</f>
        <v>#REF!</v>
      </c>
      <c r="BW300"/>
    </row>
    <row r="301" spans="15:75" x14ac:dyDescent="0.2">
      <c r="O301" s="3"/>
      <c r="P301" s="11"/>
      <c r="Q301"/>
      <c r="U301" s="3" t="s">
        <v>14</v>
      </c>
      <c r="AA301" s="3"/>
      <c r="AB301" s="11"/>
      <c r="AC301"/>
      <c r="AG301" s="3" t="s">
        <v>14</v>
      </c>
      <c r="AM301" s="3"/>
      <c r="AN301" s="11"/>
      <c r="AO301"/>
      <c r="AS301" s="3" t="s">
        <v>14</v>
      </c>
      <c r="AY301" s="3"/>
      <c r="AZ301" s="11"/>
      <c r="BA301"/>
      <c r="BE301" s="3" t="s">
        <v>14</v>
      </c>
      <c r="BK301" s="3"/>
      <c r="BL301" s="11"/>
      <c r="BM301"/>
      <c r="BQ301" s="3" t="s">
        <v>14</v>
      </c>
      <c r="BS301" s="3"/>
      <c r="BT301" s="5" t="e">
        <f>+BT300*Resumen!H272</f>
        <v>#REF!</v>
      </c>
      <c r="BU301" s="5" t="e">
        <f>+BU300*Resumen!H272</f>
        <v>#REF!</v>
      </c>
      <c r="BW301"/>
    </row>
    <row r="302" spans="15:75" x14ac:dyDescent="0.2">
      <c r="O302" s="3"/>
      <c r="P302" s="11"/>
      <c r="Q302"/>
      <c r="U302" s="3" t="s">
        <v>14</v>
      </c>
      <c r="AA302" s="3"/>
      <c r="AB302" s="11"/>
      <c r="AC302"/>
      <c r="AG302" s="3" t="s">
        <v>14</v>
      </c>
      <c r="AM302" s="3"/>
      <c r="AN302" s="11"/>
      <c r="AO302"/>
      <c r="AS302" s="3" t="s">
        <v>14</v>
      </c>
      <c r="AY302" s="3"/>
      <c r="AZ302" s="11"/>
      <c r="BA302"/>
      <c r="BE302" s="3" t="s">
        <v>14</v>
      </c>
      <c r="BK302" s="3"/>
      <c r="BL302" s="11"/>
      <c r="BM302"/>
      <c r="BQ302" s="3" t="s">
        <v>14</v>
      </c>
      <c r="BS302" s="3"/>
      <c r="BT302" s="5" t="e">
        <f>+BT301*Resumen!H273</f>
        <v>#REF!</v>
      </c>
      <c r="BU302" s="5" t="e">
        <f>+BU301*Resumen!H273</f>
        <v>#REF!</v>
      </c>
      <c r="BW302"/>
    </row>
    <row r="303" spans="15:75" x14ac:dyDescent="0.2">
      <c r="O303" s="3"/>
      <c r="P303" s="11"/>
      <c r="Q303"/>
      <c r="U303" s="3" t="s">
        <v>14</v>
      </c>
      <c r="AA303" s="3"/>
      <c r="AB303" s="11"/>
      <c r="AC303"/>
      <c r="AG303" s="3" t="s">
        <v>14</v>
      </c>
      <c r="AM303" s="3"/>
      <c r="AN303" s="11"/>
      <c r="AO303"/>
      <c r="AS303" s="3" t="s">
        <v>14</v>
      </c>
      <c r="AY303" s="3"/>
      <c r="AZ303" s="11"/>
      <c r="BA303"/>
      <c r="BE303" s="3" t="s">
        <v>14</v>
      </c>
      <c r="BK303" s="3"/>
      <c r="BL303" s="11"/>
      <c r="BM303"/>
      <c r="BQ303" s="3" t="s">
        <v>14</v>
      </c>
      <c r="BS303" s="3"/>
      <c r="BT303" s="5" t="e">
        <f>+BT302*Resumen!H274</f>
        <v>#REF!</v>
      </c>
      <c r="BU303" s="5" t="e">
        <f>+BU302*Resumen!H274</f>
        <v>#REF!</v>
      </c>
      <c r="BW303"/>
    </row>
    <row r="304" spans="15:75" x14ac:dyDescent="0.2">
      <c r="O304" s="3"/>
      <c r="P304" s="11"/>
      <c r="Q304"/>
      <c r="U304" s="3" t="s">
        <v>14</v>
      </c>
      <c r="AA304" s="3"/>
      <c r="AB304" s="11"/>
      <c r="AC304"/>
      <c r="AG304" s="3" t="s">
        <v>14</v>
      </c>
      <c r="AM304" s="3"/>
      <c r="AN304" s="11"/>
      <c r="AO304"/>
      <c r="AS304" s="3" t="s">
        <v>14</v>
      </c>
      <c r="AY304" s="3"/>
      <c r="AZ304" s="11"/>
      <c r="BA304"/>
      <c r="BE304" s="3" t="s">
        <v>14</v>
      </c>
      <c r="BK304" s="3"/>
      <c r="BL304" s="11"/>
      <c r="BM304"/>
      <c r="BQ304" s="3" t="s">
        <v>14</v>
      </c>
      <c r="BS304" s="3"/>
      <c r="BT304" s="5" t="e">
        <f>+BT303*Resumen!H275</f>
        <v>#REF!</v>
      </c>
      <c r="BU304" s="5" t="e">
        <f>+BU303*Resumen!H275</f>
        <v>#REF!</v>
      </c>
      <c r="BW304"/>
    </row>
    <row r="305" spans="15:75" x14ac:dyDescent="0.2">
      <c r="O305" s="3"/>
      <c r="P305" s="11"/>
      <c r="Q305"/>
      <c r="U305" s="3" t="s">
        <v>14</v>
      </c>
      <c r="AA305" s="3"/>
      <c r="AB305" s="11"/>
      <c r="AC305"/>
      <c r="AG305" s="3" t="s">
        <v>14</v>
      </c>
      <c r="AM305" s="3"/>
      <c r="AN305" s="11"/>
      <c r="AO305"/>
      <c r="AS305" s="3" t="s">
        <v>14</v>
      </c>
      <c r="AY305" s="3"/>
      <c r="AZ305" s="11"/>
      <c r="BA305"/>
      <c r="BE305" s="3" t="s">
        <v>14</v>
      </c>
      <c r="BK305" s="3"/>
      <c r="BL305" s="11"/>
      <c r="BM305"/>
      <c r="BQ305" s="3" t="s">
        <v>14</v>
      </c>
      <c r="BS305" s="3"/>
      <c r="BT305" s="5" t="e">
        <f>+BT304*Resumen!H276</f>
        <v>#REF!</v>
      </c>
      <c r="BU305" s="5" t="e">
        <f>+BU304*Resumen!H276</f>
        <v>#REF!</v>
      </c>
      <c r="BW305"/>
    </row>
    <row r="306" spans="15:75" x14ac:dyDescent="0.2">
      <c r="O306" s="3"/>
      <c r="P306" s="11"/>
      <c r="Q306"/>
      <c r="U306" s="3" t="s">
        <v>14</v>
      </c>
      <c r="AA306" s="3"/>
      <c r="AB306" s="11"/>
      <c r="AC306"/>
      <c r="AG306" s="3" t="s">
        <v>14</v>
      </c>
      <c r="AM306" s="3"/>
      <c r="AN306" s="11"/>
      <c r="AO306"/>
      <c r="AS306" s="3" t="s">
        <v>14</v>
      </c>
      <c r="AY306" s="3"/>
      <c r="AZ306" s="11"/>
      <c r="BA306"/>
      <c r="BE306" s="3" t="s">
        <v>14</v>
      </c>
      <c r="BK306" s="3"/>
      <c r="BL306" s="11"/>
      <c r="BM306"/>
      <c r="BQ306" s="3" t="s">
        <v>14</v>
      </c>
      <c r="BS306" s="3"/>
      <c r="BT306" s="5" t="e">
        <f>+BT305*Resumen!H277</f>
        <v>#REF!</v>
      </c>
      <c r="BU306" s="5" t="e">
        <f>+BU305*Resumen!H277</f>
        <v>#REF!</v>
      </c>
      <c r="BW306"/>
    </row>
    <row r="307" spans="15:75" x14ac:dyDescent="0.2">
      <c r="O307" s="3"/>
      <c r="P307" s="11"/>
      <c r="Q307"/>
      <c r="U307" s="3" t="s">
        <v>14</v>
      </c>
      <c r="AA307" s="3"/>
      <c r="AB307" s="11"/>
      <c r="AC307"/>
      <c r="AG307" s="3" t="s">
        <v>14</v>
      </c>
      <c r="AM307" s="3"/>
      <c r="AN307" s="11"/>
      <c r="AO307"/>
      <c r="AS307" s="3" t="s">
        <v>14</v>
      </c>
      <c r="AY307" s="3"/>
      <c r="AZ307" s="11"/>
      <c r="BA307"/>
      <c r="BE307" s="3" t="s">
        <v>14</v>
      </c>
      <c r="BK307" s="3"/>
      <c r="BL307" s="11"/>
      <c r="BM307"/>
      <c r="BQ307" s="3" t="s">
        <v>14</v>
      </c>
      <c r="BS307" s="3"/>
      <c r="BT307" s="5" t="e">
        <f>+BT306*Resumen!H278</f>
        <v>#REF!</v>
      </c>
      <c r="BU307" s="5" t="e">
        <f>+BU306*Resumen!H278</f>
        <v>#REF!</v>
      </c>
      <c r="BW307"/>
    </row>
    <row r="308" spans="15:75" x14ac:dyDescent="0.2">
      <c r="O308" s="3"/>
      <c r="P308" s="11"/>
      <c r="Q308"/>
      <c r="U308" s="3" t="s">
        <v>14</v>
      </c>
      <c r="AA308" s="3"/>
      <c r="AB308" s="11"/>
      <c r="AC308"/>
      <c r="AG308" s="3" t="s">
        <v>14</v>
      </c>
      <c r="AM308" s="3"/>
      <c r="AN308" s="11"/>
      <c r="AO308"/>
      <c r="AS308" s="3" t="s">
        <v>14</v>
      </c>
      <c r="AY308" s="3"/>
      <c r="AZ308" s="11"/>
      <c r="BA308"/>
      <c r="BE308" s="3" t="s">
        <v>14</v>
      </c>
      <c r="BK308" s="3"/>
      <c r="BL308" s="11"/>
      <c r="BM308"/>
      <c r="BQ308" s="3" t="s">
        <v>14</v>
      </c>
      <c r="BS308" s="3"/>
      <c r="BT308" s="5" t="e">
        <f>+BT307*Resumen!H279</f>
        <v>#REF!</v>
      </c>
      <c r="BU308" s="5" t="e">
        <f>+BU307*Resumen!H279</f>
        <v>#REF!</v>
      </c>
      <c r="BW308"/>
    </row>
    <row r="309" spans="15:75" x14ac:dyDescent="0.2">
      <c r="O309" s="3"/>
      <c r="P309" s="11"/>
      <c r="Q309"/>
      <c r="U309" s="3" t="s">
        <v>14</v>
      </c>
      <c r="AA309" s="3"/>
      <c r="AB309" s="11"/>
      <c r="AC309"/>
      <c r="AG309" s="3" t="s">
        <v>14</v>
      </c>
      <c r="AM309" s="3"/>
      <c r="AN309" s="11"/>
      <c r="AO309"/>
      <c r="AS309" s="3" t="s">
        <v>14</v>
      </c>
      <c r="AY309" s="3"/>
      <c r="AZ309" s="11"/>
      <c r="BA309"/>
      <c r="BE309" s="3" t="s">
        <v>14</v>
      </c>
      <c r="BK309" s="3"/>
      <c r="BL309" s="11"/>
      <c r="BM309"/>
      <c r="BQ309" s="3" t="s">
        <v>14</v>
      </c>
      <c r="BS309" s="3"/>
      <c r="BT309" s="5" t="e">
        <f>+BT308*Resumen!H280</f>
        <v>#REF!</v>
      </c>
      <c r="BU309" s="5" t="e">
        <f>+BU308*Resumen!H280</f>
        <v>#REF!</v>
      </c>
      <c r="BW309"/>
    </row>
    <row r="310" spans="15:75" x14ac:dyDescent="0.2">
      <c r="O310" s="3"/>
      <c r="P310" s="11"/>
      <c r="Q310"/>
      <c r="U310" s="3" t="s">
        <v>14</v>
      </c>
      <c r="AA310" s="3"/>
      <c r="AB310" s="11"/>
      <c r="AC310"/>
      <c r="AG310" s="3" t="s">
        <v>14</v>
      </c>
      <c r="AM310" s="3"/>
      <c r="AN310" s="11"/>
      <c r="AO310"/>
      <c r="AS310" s="3" t="s">
        <v>14</v>
      </c>
      <c r="AY310" s="3"/>
      <c r="AZ310" s="11"/>
      <c r="BA310"/>
      <c r="BE310" s="3" t="s">
        <v>14</v>
      </c>
      <c r="BK310" s="3"/>
      <c r="BL310" s="11"/>
      <c r="BM310"/>
      <c r="BQ310" s="3" t="s">
        <v>14</v>
      </c>
      <c r="BS310" s="3"/>
      <c r="BT310" s="5" t="e">
        <f>+BT309*Resumen!H281</f>
        <v>#REF!</v>
      </c>
      <c r="BU310" s="5" t="e">
        <f>+BU309*Resumen!H281</f>
        <v>#REF!</v>
      </c>
      <c r="BW310"/>
    </row>
    <row r="311" spans="15:75" x14ac:dyDescent="0.2">
      <c r="O311" s="3"/>
      <c r="P311" s="11"/>
      <c r="Q311"/>
      <c r="U311" s="3" t="s">
        <v>14</v>
      </c>
      <c r="AA311" s="3"/>
      <c r="AB311" s="11"/>
      <c r="AC311"/>
      <c r="AG311" s="3" t="s">
        <v>14</v>
      </c>
      <c r="AM311" s="3"/>
      <c r="AN311" s="11"/>
      <c r="AO311"/>
      <c r="AS311" s="3" t="s">
        <v>14</v>
      </c>
      <c r="AY311" s="3"/>
      <c r="AZ311" s="11"/>
      <c r="BA311"/>
      <c r="BE311" s="3" t="s">
        <v>14</v>
      </c>
      <c r="BK311" s="3"/>
      <c r="BL311" s="11"/>
      <c r="BM311"/>
      <c r="BQ311" s="3" t="s">
        <v>14</v>
      </c>
      <c r="BS311" s="3"/>
      <c r="BT311" s="5" t="e">
        <f>+BT310*Resumen!H282</f>
        <v>#REF!</v>
      </c>
      <c r="BU311" s="5" t="e">
        <f>+BU310*Resumen!H282</f>
        <v>#REF!</v>
      </c>
      <c r="BW311"/>
    </row>
    <row r="312" spans="15:75" x14ac:dyDescent="0.2">
      <c r="O312" s="3"/>
      <c r="P312" s="11"/>
      <c r="Q312"/>
      <c r="U312" s="3" t="s">
        <v>14</v>
      </c>
      <c r="AA312" s="3"/>
      <c r="AB312" s="11"/>
      <c r="AC312"/>
      <c r="AG312" s="3" t="s">
        <v>14</v>
      </c>
      <c r="AM312" s="3"/>
      <c r="AN312" s="11"/>
      <c r="AO312"/>
      <c r="AS312" s="3" t="s">
        <v>14</v>
      </c>
      <c r="AY312" s="3"/>
      <c r="AZ312" s="11"/>
      <c r="BA312"/>
      <c r="BE312" s="3" t="s">
        <v>14</v>
      </c>
      <c r="BK312" s="3"/>
      <c r="BL312" s="11"/>
      <c r="BM312"/>
      <c r="BQ312" s="3" t="s">
        <v>14</v>
      </c>
      <c r="BS312" s="3"/>
      <c r="BT312" s="5" t="e">
        <f>+BT311*Resumen!H283</f>
        <v>#REF!</v>
      </c>
      <c r="BU312" s="5" t="e">
        <f>+BU311*Resumen!H283</f>
        <v>#REF!</v>
      </c>
      <c r="BW312"/>
    </row>
    <row r="313" spans="15:75" x14ac:dyDescent="0.2">
      <c r="O313" s="3"/>
      <c r="P313" s="11"/>
      <c r="Q313"/>
      <c r="U313" s="3" t="s">
        <v>14</v>
      </c>
      <c r="AA313" s="3"/>
      <c r="AB313" s="11"/>
      <c r="AC313"/>
      <c r="AG313" s="3" t="s">
        <v>14</v>
      </c>
      <c r="AM313" s="3"/>
      <c r="AN313" s="11"/>
      <c r="AO313"/>
      <c r="AS313" s="3" t="s">
        <v>14</v>
      </c>
      <c r="AY313" s="3"/>
      <c r="AZ313" s="11"/>
      <c r="BA313"/>
      <c r="BE313" s="3" t="s">
        <v>14</v>
      </c>
      <c r="BK313" s="3"/>
      <c r="BL313" s="11"/>
      <c r="BM313"/>
      <c r="BQ313" s="3" t="s">
        <v>14</v>
      </c>
      <c r="BS313" s="3"/>
      <c r="BT313" s="5" t="e">
        <f>+BT312*Resumen!H284</f>
        <v>#REF!</v>
      </c>
      <c r="BU313" s="5" t="e">
        <f>+BU312*Resumen!H284</f>
        <v>#REF!</v>
      </c>
      <c r="BW313"/>
    </row>
    <row r="314" spans="15:75" x14ac:dyDescent="0.2">
      <c r="O314" s="3"/>
      <c r="P314" s="11"/>
      <c r="Q314"/>
      <c r="U314" s="3" t="s">
        <v>14</v>
      </c>
      <c r="AA314" s="3"/>
      <c r="AB314" s="11"/>
      <c r="AC314"/>
      <c r="AG314" s="3" t="s">
        <v>14</v>
      </c>
      <c r="AM314" s="3"/>
      <c r="AN314" s="11"/>
      <c r="AO314"/>
      <c r="AS314" s="3" t="s">
        <v>14</v>
      </c>
      <c r="AY314" s="3"/>
      <c r="AZ314" s="11"/>
      <c r="BA314"/>
      <c r="BE314" s="3" t="s">
        <v>14</v>
      </c>
      <c r="BK314" s="3"/>
      <c r="BL314" s="11"/>
      <c r="BM314"/>
      <c r="BQ314" s="3" t="s">
        <v>14</v>
      </c>
      <c r="BS314" s="3"/>
      <c r="BT314" s="5" t="e">
        <f>+BT313*Resumen!H285</f>
        <v>#REF!</v>
      </c>
      <c r="BU314" s="5" t="e">
        <f>+BU313*Resumen!H285</f>
        <v>#REF!</v>
      </c>
      <c r="BW314"/>
    </row>
    <row r="315" spans="15:75" x14ac:dyDescent="0.2">
      <c r="O315" s="3"/>
      <c r="P315" s="11"/>
      <c r="Q315"/>
      <c r="U315" s="3" t="s">
        <v>14</v>
      </c>
      <c r="AA315" s="3"/>
      <c r="AB315" s="11"/>
      <c r="AC315"/>
      <c r="AG315" s="3" t="s">
        <v>14</v>
      </c>
      <c r="AM315" s="3"/>
      <c r="AN315" s="11"/>
      <c r="AO315"/>
      <c r="AS315" s="3" t="s">
        <v>14</v>
      </c>
      <c r="AY315" s="3"/>
      <c r="AZ315" s="11"/>
      <c r="BA315"/>
      <c r="BE315" s="3" t="s">
        <v>14</v>
      </c>
      <c r="BK315" s="3"/>
      <c r="BL315" s="11"/>
      <c r="BM315"/>
      <c r="BQ315" s="3" t="s">
        <v>14</v>
      </c>
      <c r="BS315" s="3"/>
      <c r="BT315" s="5" t="e">
        <f>+BT314*Resumen!H286</f>
        <v>#REF!</v>
      </c>
      <c r="BU315" s="5" t="e">
        <f>+BU314*Resumen!H286</f>
        <v>#REF!</v>
      </c>
      <c r="BW315"/>
    </row>
    <row r="316" spans="15:75" x14ac:dyDescent="0.2">
      <c r="O316" s="3"/>
      <c r="P316" s="11"/>
      <c r="Q316"/>
      <c r="U316" s="3" t="s">
        <v>14</v>
      </c>
      <c r="AA316" s="3"/>
      <c r="AB316" s="11"/>
      <c r="AC316"/>
      <c r="AG316" s="3" t="s">
        <v>14</v>
      </c>
      <c r="AM316" s="3"/>
      <c r="AN316" s="11"/>
      <c r="AO316"/>
      <c r="AS316" s="3" t="s">
        <v>14</v>
      </c>
      <c r="AY316" s="3"/>
      <c r="AZ316" s="11"/>
      <c r="BA316"/>
      <c r="BE316" s="3" t="s">
        <v>14</v>
      </c>
      <c r="BK316" s="3"/>
      <c r="BL316" s="11"/>
      <c r="BM316"/>
      <c r="BQ316" s="3" t="s">
        <v>14</v>
      </c>
      <c r="BS316" s="3"/>
      <c r="BT316" s="5" t="e">
        <f>+BT315*Resumen!H287</f>
        <v>#REF!</v>
      </c>
      <c r="BU316" s="5" t="e">
        <f>+BU315*Resumen!H287</f>
        <v>#REF!</v>
      </c>
      <c r="BW316"/>
    </row>
    <row r="317" spans="15:75" x14ac:dyDescent="0.2">
      <c r="O317" s="3"/>
      <c r="P317" s="11"/>
      <c r="Q317"/>
      <c r="U317" s="3" t="s">
        <v>14</v>
      </c>
      <c r="AA317" s="3"/>
      <c r="AB317" s="11"/>
      <c r="AC317"/>
      <c r="AG317" s="3" t="s">
        <v>14</v>
      </c>
      <c r="AM317" s="3"/>
      <c r="AN317" s="11"/>
      <c r="AO317"/>
      <c r="AS317" s="3" t="s">
        <v>14</v>
      </c>
      <c r="AY317" s="3"/>
      <c r="AZ317" s="11"/>
      <c r="BA317"/>
      <c r="BE317" s="3" t="s">
        <v>14</v>
      </c>
      <c r="BK317" s="3"/>
      <c r="BL317" s="11"/>
      <c r="BM317"/>
      <c r="BQ317" s="3" t="s">
        <v>14</v>
      </c>
      <c r="BS317" s="3"/>
      <c r="BT317" s="5" t="e">
        <f>+BT316*Resumen!H288</f>
        <v>#REF!</v>
      </c>
      <c r="BU317" s="5" t="e">
        <f>+BU316*Resumen!H288</f>
        <v>#REF!</v>
      </c>
      <c r="BW317"/>
    </row>
    <row r="318" spans="15:75" x14ac:dyDescent="0.2">
      <c r="O318" s="3"/>
      <c r="P318" s="11"/>
      <c r="Q318"/>
      <c r="U318" s="3" t="s">
        <v>14</v>
      </c>
      <c r="AA318" s="3"/>
      <c r="AB318" s="11"/>
      <c r="AC318"/>
      <c r="AG318" s="3" t="s">
        <v>14</v>
      </c>
      <c r="AM318" s="3"/>
      <c r="AN318" s="11"/>
      <c r="AO318"/>
      <c r="AS318" s="3" t="s">
        <v>14</v>
      </c>
      <c r="AY318" s="3"/>
      <c r="AZ318" s="11"/>
      <c r="BA318"/>
      <c r="BE318" s="3" t="s">
        <v>14</v>
      </c>
      <c r="BK318" s="3"/>
      <c r="BL318" s="11"/>
      <c r="BM318"/>
      <c r="BQ318" s="3" t="s">
        <v>14</v>
      </c>
      <c r="BS318" s="3"/>
      <c r="BT318" s="5" t="e">
        <f>+BT317*Resumen!H289</f>
        <v>#REF!</v>
      </c>
      <c r="BU318" s="5" t="e">
        <f>+BU317*Resumen!H289</f>
        <v>#REF!</v>
      </c>
      <c r="BW318"/>
    </row>
    <row r="319" spans="15:75" x14ac:dyDescent="0.2">
      <c r="O319" s="3"/>
      <c r="P319" s="11"/>
      <c r="Q319"/>
      <c r="U319" s="3" t="s">
        <v>14</v>
      </c>
      <c r="AA319" s="3"/>
      <c r="AB319" s="11"/>
      <c r="AC319"/>
      <c r="AG319" s="3" t="s">
        <v>14</v>
      </c>
      <c r="AM319" s="3"/>
      <c r="AN319" s="11"/>
      <c r="AO319"/>
      <c r="AS319" s="3" t="s">
        <v>14</v>
      </c>
      <c r="AY319" s="3"/>
      <c r="AZ319" s="11"/>
      <c r="BA319"/>
      <c r="BE319" s="3" t="s">
        <v>14</v>
      </c>
      <c r="BK319" s="3"/>
      <c r="BL319" s="11"/>
      <c r="BM319"/>
      <c r="BQ319" s="3" t="s">
        <v>14</v>
      </c>
      <c r="BS319" s="3"/>
      <c r="BT319" s="5" t="e">
        <f>+BT318*Resumen!H290</f>
        <v>#REF!</v>
      </c>
      <c r="BU319" s="5" t="e">
        <f>+BU318*Resumen!H290</f>
        <v>#REF!</v>
      </c>
      <c r="BW319"/>
    </row>
    <row r="320" spans="15:75" x14ac:dyDescent="0.2">
      <c r="O320" s="3"/>
      <c r="P320" s="11"/>
      <c r="Q320"/>
      <c r="U320" s="3" t="s">
        <v>14</v>
      </c>
      <c r="AA320" s="3"/>
      <c r="AB320" s="11"/>
      <c r="AC320"/>
      <c r="AG320" s="3" t="s">
        <v>14</v>
      </c>
      <c r="AM320" s="3"/>
      <c r="AN320" s="11"/>
      <c r="AO320"/>
      <c r="AS320" s="3" t="s">
        <v>14</v>
      </c>
      <c r="AY320" s="3"/>
      <c r="AZ320" s="11"/>
      <c r="BA320"/>
      <c r="BE320" s="3" t="s">
        <v>14</v>
      </c>
      <c r="BK320" s="3"/>
      <c r="BL320" s="11"/>
      <c r="BM320"/>
      <c r="BQ320" s="3" t="s">
        <v>14</v>
      </c>
      <c r="BS320" s="3"/>
      <c r="BT320" s="5" t="e">
        <f>+BT319*Resumen!H291</f>
        <v>#REF!</v>
      </c>
      <c r="BU320" s="5" t="e">
        <f>+BU319*Resumen!H291</f>
        <v>#REF!</v>
      </c>
      <c r="BW320"/>
    </row>
    <row r="321" spans="15:75" x14ac:dyDescent="0.2">
      <c r="O321" s="3"/>
      <c r="P321" s="11"/>
      <c r="Q321"/>
      <c r="U321" s="3" t="s">
        <v>14</v>
      </c>
      <c r="AA321" s="3"/>
      <c r="AB321" s="11"/>
      <c r="AC321"/>
      <c r="AG321" s="3" t="s">
        <v>14</v>
      </c>
      <c r="AM321" s="3"/>
      <c r="AN321" s="11"/>
      <c r="AO321"/>
      <c r="AS321" s="3" t="s">
        <v>14</v>
      </c>
      <c r="AY321" s="3"/>
      <c r="AZ321" s="11"/>
      <c r="BA321"/>
      <c r="BE321" s="3" t="s">
        <v>14</v>
      </c>
      <c r="BK321" s="3"/>
      <c r="BL321" s="11"/>
      <c r="BM321"/>
      <c r="BQ321" s="3" t="s">
        <v>14</v>
      </c>
      <c r="BS321" s="3"/>
      <c r="BT321" s="5" t="e">
        <f>+BT320*Resumen!H292</f>
        <v>#REF!</v>
      </c>
      <c r="BU321" s="5" t="e">
        <f>+BU320*Resumen!H292</f>
        <v>#REF!</v>
      </c>
      <c r="BW321"/>
    </row>
    <row r="322" spans="15:75" x14ac:dyDescent="0.2">
      <c r="O322" s="3"/>
      <c r="P322" s="11"/>
      <c r="Q322"/>
      <c r="U322" s="3" t="s">
        <v>14</v>
      </c>
      <c r="AA322" s="3"/>
      <c r="AB322" s="11"/>
      <c r="AC322"/>
      <c r="AG322" s="3" t="s">
        <v>14</v>
      </c>
      <c r="AM322" s="3"/>
      <c r="AN322" s="11"/>
      <c r="AO322"/>
      <c r="AS322" s="3" t="s">
        <v>14</v>
      </c>
      <c r="AY322" s="3"/>
      <c r="AZ322" s="11"/>
      <c r="BA322"/>
      <c r="BE322" s="3" t="s">
        <v>14</v>
      </c>
      <c r="BK322" s="3"/>
      <c r="BL322" s="11"/>
      <c r="BM322"/>
      <c r="BQ322" s="3" t="s">
        <v>14</v>
      </c>
      <c r="BS322" s="3"/>
      <c r="BT322" s="5" t="e">
        <f>+BT321*Resumen!H293</f>
        <v>#REF!</v>
      </c>
      <c r="BU322" s="5" t="e">
        <f>+BU321*Resumen!H293</f>
        <v>#REF!</v>
      </c>
      <c r="BW322"/>
    </row>
    <row r="323" spans="15:75" x14ac:dyDescent="0.2">
      <c r="O323" s="3"/>
      <c r="P323" s="11"/>
      <c r="Q323"/>
      <c r="U323" s="3" t="s">
        <v>14</v>
      </c>
      <c r="AA323" s="3"/>
      <c r="AB323" s="11"/>
      <c r="AC323"/>
      <c r="AG323" s="3" t="s">
        <v>14</v>
      </c>
      <c r="AM323" s="3"/>
      <c r="AN323" s="11"/>
      <c r="AO323"/>
      <c r="AS323" s="3" t="s">
        <v>14</v>
      </c>
      <c r="AY323" s="3"/>
      <c r="AZ323" s="11"/>
      <c r="BA323"/>
      <c r="BE323" s="3" t="s">
        <v>14</v>
      </c>
      <c r="BK323" s="3"/>
      <c r="BL323" s="11"/>
      <c r="BM323"/>
      <c r="BQ323" s="3" t="s">
        <v>14</v>
      </c>
      <c r="BS323" s="3"/>
      <c r="BT323" s="5" t="e">
        <f>+BT322*Resumen!H294</f>
        <v>#REF!</v>
      </c>
      <c r="BU323" s="5" t="e">
        <f>+BU322*Resumen!H294</f>
        <v>#REF!</v>
      </c>
      <c r="BW323"/>
    </row>
    <row r="324" spans="15:75" x14ac:dyDescent="0.2">
      <c r="O324" s="3"/>
      <c r="P324" s="11"/>
      <c r="Q324"/>
      <c r="U324" s="3" t="s">
        <v>14</v>
      </c>
      <c r="AA324" s="3"/>
      <c r="AB324" s="11"/>
      <c r="AC324"/>
      <c r="AG324" s="3" t="s">
        <v>14</v>
      </c>
      <c r="AM324" s="3"/>
      <c r="AN324" s="11"/>
      <c r="AO324"/>
      <c r="AS324" s="3" t="s">
        <v>14</v>
      </c>
      <c r="AY324" s="3"/>
      <c r="AZ324" s="11"/>
      <c r="BA324"/>
      <c r="BE324" s="3" t="s">
        <v>14</v>
      </c>
      <c r="BK324" s="3"/>
      <c r="BL324" s="11"/>
      <c r="BM324"/>
      <c r="BQ324" s="3" t="s">
        <v>14</v>
      </c>
      <c r="BS324" s="3"/>
      <c r="BT324" s="5" t="e">
        <f>+BT323*Resumen!H295</f>
        <v>#REF!</v>
      </c>
      <c r="BU324" s="5" t="e">
        <f>+BU323*Resumen!H295</f>
        <v>#REF!</v>
      </c>
      <c r="BW324"/>
    </row>
    <row r="325" spans="15:75" x14ac:dyDescent="0.2">
      <c r="O325" s="3"/>
      <c r="P325" s="11"/>
      <c r="Q325"/>
      <c r="U325" s="3" t="s">
        <v>14</v>
      </c>
      <c r="AA325" s="3"/>
      <c r="AB325" s="11"/>
      <c r="AC325"/>
      <c r="AG325" s="3" t="s">
        <v>14</v>
      </c>
      <c r="AM325" s="3"/>
      <c r="AN325" s="11"/>
      <c r="AO325"/>
      <c r="AS325" s="3" t="s">
        <v>14</v>
      </c>
      <c r="AY325" s="3"/>
      <c r="AZ325" s="11"/>
      <c r="BA325"/>
      <c r="BE325" s="3" t="s">
        <v>14</v>
      </c>
      <c r="BK325" s="3"/>
      <c r="BL325" s="11"/>
      <c r="BM325"/>
      <c r="BQ325" s="3" t="s">
        <v>14</v>
      </c>
      <c r="BS325" s="3"/>
      <c r="BT325" s="5" t="e">
        <f>+BT324*Resumen!H296</f>
        <v>#REF!</v>
      </c>
      <c r="BU325" s="5" t="e">
        <f>+BU324*Resumen!H296</f>
        <v>#REF!</v>
      </c>
      <c r="BW325"/>
    </row>
    <row r="326" spans="15:75" x14ac:dyDescent="0.2">
      <c r="O326" s="3"/>
      <c r="P326" s="11"/>
      <c r="Q326"/>
      <c r="U326" s="3" t="s">
        <v>14</v>
      </c>
      <c r="AA326" s="3"/>
      <c r="AB326" s="11"/>
      <c r="AC326"/>
      <c r="AG326" s="3" t="s">
        <v>14</v>
      </c>
      <c r="AM326" s="3"/>
      <c r="AN326" s="11"/>
      <c r="AO326"/>
      <c r="AS326" s="3" t="s">
        <v>14</v>
      </c>
      <c r="AY326" s="3"/>
      <c r="AZ326" s="11"/>
      <c r="BA326"/>
      <c r="BE326" s="3" t="s">
        <v>14</v>
      </c>
      <c r="BK326" s="3"/>
      <c r="BL326" s="11"/>
      <c r="BM326"/>
      <c r="BQ326" s="3" t="s">
        <v>14</v>
      </c>
      <c r="BS326" s="3"/>
      <c r="BT326" s="5" t="e">
        <f>+BT325*Resumen!H297</f>
        <v>#REF!</v>
      </c>
      <c r="BU326" s="5" t="e">
        <f>+BU325*Resumen!H297</f>
        <v>#REF!</v>
      </c>
      <c r="BW326"/>
    </row>
    <row r="327" spans="15:75" x14ac:dyDescent="0.2">
      <c r="O327" s="3"/>
      <c r="P327" s="11"/>
      <c r="Q327"/>
      <c r="U327" s="3" t="s">
        <v>14</v>
      </c>
      <c r="AA327" s="3"/>
      <c r="AB327" s="11"/>
      <c r="AC327"/>
      <c r="AG327" s="3" t="s">
        <v>14</v>
      </c>
      <c r="AM327" s="3"/>
      <c r="AN327" s="11"/>
      <c r="AO327"/>
      <c r="AS327" s="3" t="s">
        <v>14</v>
      </c>
      <c r="AY327" s="3"/>
      <c r="AZ327" s="11"/>
      <c r="BA327"/>
      <c r="BE327" s="3" t="s">
        <v>14</v>
      </c>
      <c r="BK327" s="3"/>
      <c r="BL327" s="11"/>
      <c r="BM327"/>
      <c r="BQ327" s="3" t="s">
        <v>14</v>
      </c>
      <c r="BS327" s="3"/>
      <c r="BT327" s="5" t="e">
        <f>+BT326*Resumen!H298</f>
        <v>#REF!</v>
      </c>
      <c r="BU327" s="5" t="e">
        <f>+BU326*Resumen!H298</f>
        <v>#REF!</v>
      </c>
      <c r="BW327"/>
    </row>
    <row r="328" spans="15:75" x14ac:dyDescent="0.2">
      <c r="O328" s="3"/>
      <c r="P328" s="11"/>
      <c r="Q328"/>
      <c r="U328" s="3" t="s">
        <v>14</v>
      </c>
      <c r="AA328" s="3"/>
      <c r="AB328" s="11"/>
      <c r="AC328"/>
      <c r="AG328" s="3" t="s">
        <v>14</v>
      </c>
      <c r="AM328" s="3"/>
      <c r="AN328" s="11"/>
      <c r="AO328"/>
      <c r="AS328" s="3" t="s">
        <v>14</v>
      </c>
      <c r="AY328" s="3"/>
      <c r="AZ328" s="11"/>
      <c r="BA328"/>
      <c r="BE328" s="3" t="s">
        <v>14</v>
      </c>
      <c r="BK328" s="3"/>
      <c r="BL328" s="11"/>
      <c r="BM328"/>
      <c r="BQ328" s="3" t="s">
        <v>14</v>
      </c>
      <c r="BS328" s="3"/>
      <c r="BT328" s="5" t="e">
        <f>+BT327*Resumen!H299</f>
        <v>#REF!</v>
      </c>
      <c r="BU328" s="5" t="e">
        <f>+BU327*Resumen!H299</f>
        <v>#REF!</v>
      </c>
      <c r="BW328"/>
    </row>
    <row r="329" spans="15:75" x14ac:dyDescent="0.2">
      <c r="O329" s="3"/>
      <c r="P329" s="11"/>
      <c r="Q329"/>
      <c r="U329" s="3" t="s">
        <v>14</v>
      </c>
      <c r="AA329" s="3"/>
      <c r="AB329" s="11"/>
      <c r="AC329"/>
      <c r="AG329" s="3" t="s">
        <v>14</v>
      </c>
      <c r="AM329" s="3"/>
      <c r="AN329" s="11"/>
      <c r="AO329"/>
      <c r="AS329" s="3" t="s">
        <v>14</v>
      </c>
      <c r="AY329" s="3"/>
      <c r="AZ329" s="11"/>
      <c r="BA329"/>
      <c r="BE329" s="3" t="s">
        <v>14</v>
      </c>
      <c r="BK329" s="3"/>
      <c r="BL329" s="11"/>
      <c r="BM329"/>
      <c r="BQ329" s="3" t="s">
        <v>14</v>
      </c>
      <c r="BS329" s="3"/>
      <c r="BT329" s="5" t="e">
        <f>+BT328*Resumen!H300</f>
        <v>#REF!</v>
      </c>
      <c r="BU329" s="5" t="e">
        <f>+BU328*Resumen!H300</f>
        <v>#REF!</v>
      </c>
      <c r="BW329"/>
    </row>
    <row r="330" spans="15:75" x14ac:dyDescent="0.2">
      <c r="O330" s="3"/>
      <c r="P330" s="11"/>
      <c r="Q330"/>
      <c r="U330" s="3" t="s">
        <v>14</v>
      </c>
      <c r="AA330" s="3"/>
      <c r="AB330" s="11"/>
      <c r="AC330"/>
      <c r="AG330" s="3" t="s">
        <v>14</v>
      </c>
      <c r="AM330" s="3"/>
      <c r="AN330" s="11"/>
      <c r="AO330"/>
      <c r="AS330" s="3" t="s">
        <v>14</v>
      </c>
      <c r="AY330" s="3"/>
      <c r="AZ330" s="11"/>
      <c r="BA330"/>
      <c r="BE330" s="3" t="s">
        <v>14</v>
      </c>
      <c r="BK330" s="3"/>
      <c r="BL330" s="11"/>
      <c r="BM330"/>
      <c r="BQ330" s="3" t="s">
        <v>14</v>
      </c>
      <c r="BS330" s="3"/>
      <c r="BT330" s="5" t="e">
        <f>+BT329*Resumen!H301</f>
        <v>#REF!</v>
      </c>
      <c r="BU330" s="5" t="e">
        <f>+BU329*Resumen!H301</f>
        <v>#REF!</v>
      </c>
      <c r="BW330"/>
    </row>
    <row r="331" spans="15:75" x14ac:dyDescent="0.2">
      <c r="O331" s="3"/>
      <c r="P331" s="11"/>
      <c r="Q331"/>
      <c r="U331" s="3" t="s">
        <v>14</v>
      </c>
      <c r="AA331" s="3"/>
      <c r="AB331" s="11"/>
      <c r="AC331"/>
      <c r="AG331" s="3" t="s">
        <v>14</v>
      </c>
      <c r="AM331" s="3"/>
      <c r="AN331" s="11"/>
      <c r="AO331"/>
      <c r="AS331" s="3" t="s">
        <v>14</v>
      </c>
      <c r="AY331" s="3"/>
      <c r="AZ331" s="11"/>
      <c r="BA331"/>
      <c r="BE331" s="3" t="s">
        <v>14</v>
      </c>
      <c r="BK331" s="3"/>
      <c r="BL331" s="11"/>
      <c r="BM331"/>
      <c r="BQ331" s="3" t="s">
        <v>14</v>
      </c>
      <c r="BS331" s="3"/>
      <c r="BT331" s="5" t="e">
        <f>+BT330*Resumen!H302</f>
        <v>#REF!</v>
      </c>
      <c r="BU331" s="5" t="e">
        <f>+BU330*Resumen!H302</f>
        <v>#REF!</v>
      </c>
      <c r="BW331"/>
    </row>
    <row r="332" spans="15:75" x14ac:dyDescent="0.2">
      <c r="O332" s="3"/>
      <c r="P332" s="11"/>
      <c r="Q332"/>
      <c r="U332" s="3" t="s">
        <v>14</v>
      </c>
      <c r="AA332" s="3"/>
      <c r="AB332" s="11"/>
      <c r="AC332"/>
      <c r="AG332" s="3" t="s">
        <v>14</v>
      </c>
      <c r="AM332" s="3"/>
      <c r="AN332" s="11"/>
      <c r="AO332"/>
      <c r="AS332" s="3" t="s">
        <v>14</v>
      </c>
      <c r="AY332" s="3"/>
      <c r="AZ332" s="11"/>
      <c r="BA332"/>
      <c r="BE332" s="3" t="s">
        <v>14</v>
      </c>
      <c r="BK332" s="3"/>
      <c r="BL332" s="11"/>
      <c r="BM332"/>
      <c r="BQ332" s="3" t="s">
        <v>14</v>
      </c>
      <c r="BS332" s="3"/>
      <c r="BT332" s="5" t="e">
        <f>+BT331*Resumen!H303</f>
        <v>#REF!</v>
      </c>
      <c r="BU332" s="5" t="e">
        <f>+BU331*Resumen!H303</f>
        <v>#REF!</v>
      </c>
      <c r="BW332"/>
    </row>
    <row r="333" spans="15:75" x14ac:dyDescent="0.2">
      <c r="O333" s="3"/>
      <c r="P333" s="11"/>
      <c r="Q333"/>
      <c r="U333" s="3" t="s">
        <v>14</v>
      </c>
      <c r="AA333" s="3"/>
      <c r="AB333" s="11"/>
      <c r="AC333"/>
      <c r="AG333" s="3" t="s">
        <v>14</v>
      </c>
      <c r="AM333" s="3"/>
      <c r="AN333" s="11"/>
      <c r="AO333"/>
      <c r="AS333" s="3" t="s">
        <v>14</v>
      </c>
      <c r="AY333" s="3"/>
      <c r="AZ333" s="11"/>
      <c r="BA333"/>
      <c r="BE333" s="3" t="s">
        <v>14</v>
      </c>
      <c r="BK333" s="3"/>
      <c r="BL333" s="11"/>
      <c r="BM333"/>
      <c r="BQ333" s="3" t="s">
        <v>14</v>
      </c>
      <c r="BS333" s="3"/>
      <c r="BT333" s="5" t="e">
        <f>+BT332*Resumen!H304</f>
        <v>#REF!</v>
      </c>
      <c r="BU333" s="5" t="e">
        <f>+BU332*Resumen!H304</f>
        <v>#REF!</v>
      </c>
      <c r="BW333"/>
    </row>
    <row r="334" spans="15:75" x14ac:dyDescent="0.2">
      <c r="O334" s="3"/>
      <c r="P334" s="11"/>
      <c r="Q334"/>
      <c r="U334" s="3" t="s">
        <v>14</v>
      </c>
      <c r="AA334" s="3"/>
      <c r="AB334" s="11"/>
      <c r="AC334"/>
      <c r="AG334" s="3" t="s">
        <v>14</v>
      </c>
      <c r="AM334" s="3"/>
      <c r="AN334" s="11"/>
      <c r="AO334"/>
      <c r="AS334" s="3" t="s">
        <v>14</v>
      </c>
      <c r="AY334" s="3"/>
      <c r="AZ334" s="11"/>
      <c r="BA334"/>
      <c r="BE334" s="3" t="s">
        <v>14</v>
      </c>
      <c r="BK334" s="3"/>
      <c r="BL334" s="11"/>
      <c r="BM334"/>
      <c r="BQ334" s="3" t="s">
        <v>14</v>
      </c>
      <c r="BS334" s="3"/>
      <c r="BT334" s="5" t="e">
        <f>+BT333*Resumen!H305</f>
        <v>#REF!</v>
      </c>
      <c r="BU334" s="5" t="e">
        <f>+BU333*Resumen!H305</f>
        <v>#REF!</v>
      </c>
      <c r="BW334"/>
    </row>
    <row r="335" spans="15:75" x14ac:dyDescent="0.2">
      <c r="O335" s="3"/>
      <c r="P335" s="11"/>
      <c r="Q335"/>
      <c r="U335" s="3" t="s">
        <v>14</v>
      </c>
      <c r="AA335" s="3"/>
      <c r="AB335" s="11"/>
      <c r="AC335"/>
      <c r="AG335" s="3" t="s">
        <v>14</v>
      </c>
      <c r="AM335" s="3"/>
      <c r="AN335" s="11"/>
      <c r="AO335"/>
      <c r="AS335" s="3" t="s">
        <v>14</v>
      </c>
      <c r="AY335" s="3"/>
      <c r="AZ335" s="11"/>
      <c r="BA335"/>
      <c r="BE335" s="3" t="s">
        <v>14</v>
      </c>
      <c r="BK335" s="3"/>
      <c r="BL335" s="11"/>
      <c r="BM335"/>
      <c r="BQ335" s="3" t="s">
        <v>14</v>
      </c>
      <c r="BS335" s="3"/>
      <c r="BT335" s="5" t="e">
        <f>+BT334*Resumen!H306</f>
        <v>#REF!</v>
      </c>
      <c r="BU335" s="5" t="e">
        <f>+BU334*Resumen!H306</f>
        <v>#REF!</v>
      </c>
      <c r="BW335"/>
    </row>
    <row r="336" spans="15:75" x14ac:dyDescent="0.2">
      <c r="O336" s="3"/>
      <c r="P336" s="11"/>
      <c r="Q336"/>
      <c r="U336" s="3" t="s">
        <v>14</v>
      </c>
      <c r="AA336" s="3"/>
      <c r="AB336" s="11"/>
      <c r="AC336"/>
      <c r="AG336" s="3" t="s">
        <v>14</v>
      </c>
      <c r="AM336" s="3"/>
      <c r="AN336" s="11"/>
      <c r="AO336"/>
      <c r="AS336" s="3" t="s">
        <v>14</v>
      </c>
      <c r="AY336" s="3"/>
      <c r="AZ336" s="11"/>
      <c r="BA336"/>
      <c r="BE336" s="3" t="s">
        <v>14</v>
      </c>
      <c r="BK336" s="3"/>
      <c r="BL336" s="11"/>
      <c r="BM336"/>
      <c r="BQ336" s="3" t="s">
        <v>14</v>
      </c>
      <c r="BS336" s="3"/>
      <c r="BT336" s="5" t="e">
        <f>+BT335*Resumen!H307</f>
        <v>#REF!</v>
      </c>
      <c r="BU336" s="5" t="e">
        <f>+BU335*Resumen!H307</f>
        <v>#REF!</v>
      </c>
      <c r="BW336"/>
    </row>
    <row r="337" spans="15:75" x14ac:dyDescent="0.2">
      <c r="O337" s="3"/>
      <c r="P337" s="11"/>
      <c r="Q337"/>
      <c r="U337" s="3" t="s">
        <v>14</v>
      </c>
      <c r="AA337" s="3"/>
      <c r="AB337" s="11"/>
      <c r="AC337"/>
      <c r="AG337" s="3" t="s">
        <v>14</v>
      </c>
      <c r="AM337" s="3"/>
      <c r="AN337" s="11"/>
      <c r="AO337"/>
      <c r="AS337" s="3" t="s">
        <v>14</v>
      </c>
      <c r="AY337" s="3"/>
      <c r="AZ337" s="11"/>
      <c r="BA337"/>
      <c r="BE337" s="3" t="s">
        <v>14</v>
      </c>
      <c r="BK337" s="3"/>
      <c r="BL337" s="11"/>
      <c r="BM337"/>
      <c r="BQ337" s="3" t="s">
        <v>14</v>
      </c>
      <c r="BS337" s="3"/>
      <c r="BT337" s="5" t="e">
        <f>+BT336*Resumen!H308</f>
        <v>#REF!</v>
      </c>
      <c r="BU337" s="5" t="e">
        <f>+BU336*Resumen!H308</f>
        <v>#REF!</v>
      </c>
      <c r="BW337"/>
    </row>
    <row r="338" spans="15:75" x14ac:dyDescent="0.2">
      <c r="O338" s="3"/>
      <c r="P338" s="11"/>
      <c r="Q338"/>
      <c r="U338" s="3" t="s">
        <v>14</v>
      </c>
      <c r="AA338" s="3"/>
      <c r="AB338" s="11"/>
      <c r="AC338"/>
      <c r="AG338" s="3" t="s">
        <v>14</v>
      </c>
      <c r="AM338" s="3"/>
      <c r="AN338" s="11"/>
      <c r="AO338"/>
      <c r="AS338" s="3" t="s">
        <v>14</v>
      </c>
      <c r="AY338" s="3"/>
      <c r="AZ338" s="11"/>
      <c r="BA338"/>
      <c r="BE338" s="3" t="s">
        <v>14</v>
      </c>
      <c r="BK338" s="3"/>
      <c r="BL338" s="11"/>
      <c r="BM338"/>
      <c r="BQ338" s="3" t="s">
        <v>14</v>
      </c>
      <c r="BS338" s="3"/>
      <c r="BT338" s="5" t="e">
        <f>+BT337*Resumen!H309</f>
        <v>#REF!</v>
      </c>
      <c r="BU338" s="5" t="e">
        <f>+BU337*Resumen!H309</f>
        <v>#REF!</v>
      </c>
      <c r="BW338"/>
    </row>
    <row r="339" spans="15:75" x14ac:dyDescent="0.2">
      <c r="O339" s="3"/>
      <c r="P339" s="11"/>
      <c r="Q339"/>
      <c r="U339" s="3" t="s">
        <v>14</v>
      </c>
      <c r="AA339" s="3"/>
      <c r="AB339" s="11"/>
      <c r="AC339"/>
      <c r="AG339" s="3" t="s">
        <v>14</v>
      </c>
      <c r="AM339" s="3"/>
      <c r="AN339" s="11"/>
      <c r="AO339"/>
      <c r="AS339" s="3" t="s">
        <v>14</v>
      </c>
      <c r="AY339" s="3"/>
      <c r="AZ339" s="11"/>
      <c r="BA339"/>
      <c r="BE339" s="3" t="s">
        <v>14</v>
      </c>
      <c r="BK339" s="3"/>
      <c r="BL339" s="11"/>
      <c r="BM339"/>
      <c r="BQ339" s="3" t="s">
        <v>14</v>
      </c>
      <c r="BS339" s="3"/>
      <c r="BT339" s="5" t="e">
        <f>+BT338*Resumen!H310</f>
        <v>#REF!</v>
      </c>
      <c r="BU339" s="5" t="e">
        <f>+BU338*Resumen!H310</f>
        <v>#REF!</v>
      </c>
      <c r="BW339"/>
    </row>
    <row r="340" spans="15:75" x14ac:dyDescent="0.2">
      <c r="O340" s="3"/>
      <c r="P340" s="11"/>
      <c r="Q340"/>
      <c r="U340" s="3" t="s">
        <v>14</v>
      </c>
      <c r="AA340" s="3"/>
      <c r="AB340" s="11"/>
      <c r="AC340"/>
      <c r="AG340" s="3" t="s">
        <v>14</v>
      </c>
      <c r="AM340" s="3"/>
      <c r="AN340" s="11"/>
      <c r="AO340"/>
      <c r="AS340" s="3" t="s">
        <v>14</v>
      </c>
      <c r="AY340" s="3"/>
      <c r="AZ340" s="11"/>
      <c r="BA340"/>
      <c r="BE340" s="3" t="s">
        <v>14</v>
      </c>
      <c r="BK340" s="3"/>
      <c r="BL340" s="11"/>
      <c r="BM340"/>
      <c r="BQ340" s="3" t="s">
        <v>14</v>
      </c>
      <c r="BS340" s="3"/>
      <c r="BT340" s="5" t="e">
        <f>+BT339*Resumen!H311</f>
        <v>#REF!</v>
      </c>
      <c r="BU340" s="5" t="e">
        <f>+BU339*Resumen!H311</f>
        <v>#REF!</v>
      </c>
      <c r="BW340"/>
    </row>
    <row r="341" spans="15:75" x14ac:dyDescent="0.2">
      <c r="O341" s="3"/>
      <c r="P341" s="11"/>
      <c r="Q341"/>
      <c r="U341" s="3" t="s">
        <v>14</v>
      </c>
      <c r="AA341" s="3"/>
      <c r="AB341" s="11"/>
      <c r="AC341"/>
      <c r="AG341" s="3" t="s">
        <v>14</v>
      </c>
      <c r="AM341" s="3"/>
      <c r="AN341" s="11"/>
      <c r="AO341"/>
      <c r="AS341" s="3" t="s">
        <v>14</v>
      </c>
      <c r="AY341" s="3"/>
      <c r="AZ341" s="11"/>
      <c r="BA341"/>
      <c r="BE341" s="3" t="s">
        <v>14</v>
      </c>
      <c r="BK341" s="3"/>
      <c r="BL341" s="11"/>
      <c r="BM341"/>
      <c r="BQ341" s="3" t="s">
        <v>14</v>
      </c>
      <c r="BS341" s="3"/>
      <c r="BT341" s="5" t="e">
        <f>+BT340*Resumen!H312</f>
        <v>#REF!</v>
      </c>
      <c r="BU341" s="5" t="e">
        <f>+BU340*Resumen!H312</f>
        <v>#REF!</v>
      </c>
      <c r="BW341"/>
    </row>
    <row r="342" spans="15:75" x14ac:dyDescent="0.2">
      <c r="O342" s="3"/>
      <c r="P342" s="11"/>
      <c r="Q342"/>
      <c r="U342" s="3" t="s">
        <v>14</v>
      </c>
      <c r="AA342" s="3"/>
      <c r="AB342" s="11"/>
      <c r="AC342"/>
      <c r="AG342" s="3" t="s">
        <v>14</v>
      </c>
      <c r="AM342" s="3"/>
      <c r="AN342" s="11"/>
      <c r="AO342"/>
      <c r="AS342" s="3" t="s">
        <v>14</v>
      </c>
      <c r="AY342" s="3"/>
      <c r="AZ342" s="11"/>
      <c r="BA342"/>
      <c r="BE342" s="3" t="s">
        <v>14</v>
      </c>
      <c r="BK342" s="3"/>
      <c r="BL342" s="11"/>
      <c r="BM342"/>
      <c r="BQ342" s="3" t="s">
        <v>14</v>
      </c>
      <c r="BS342" s="3"/>
      <c r="BT342" s="5" t="e">
        <f>+BT341*Resumen!H313</f>
        <v>#REF!</v>
      </c>
      <c r="BU342" s="5" t="e">
        <f>+BU341*Resumen!H313</f>
        <v>#REF!</v>
      </c>
      <c r="BW342"/>
    </row>
    <row r="343" spans="15:75" x14ac:dyDescent="0.2">
      <c r="O343" s="3"/>
      <c r="P343" s="11"/>
      <c r="Q343"/>
      <c r="U343" s="3" t="s">
        <v>14</v>
      </c>
      <c r="AA343" s="3"/>
      <c r="AB343" s="11"/>
      <c r="AC343"/>
      <c r="AG343" s="3" t="s">
        <v>14</v>
      </c>
      <c r="AM343" s="3"/>
      <c r="AN343" s="11"/>
      <c r="AO343"/>
      <c r="AS343" s="3" t="s">
        <v>14</v>
      </c>
      <c r="AY343" s="3"/>
      <c r="AZ343" s="11"/>
      <c r="BA343"/>
      <c r="BE343" s="3" t="s">
        <v>14</v>
      </c>
      <c r="BK343" s="3"/>
      <c r="BL343" s="11"/>
      <c r="BM343"/>
      <c r="BQ343" s="3" t="s">
        <v>14</v>
      </c>
      <c r="BS343" s="3"/>
      <c r="BT343" s="5" t="e">
        <f>+BT342*Resumen!H314</f>
        <v>#REF!</v>
      </c>
      <c r="BU343" s="5" t="e">
        <f>+BU342*Resumen!H314</f>
        <v>#REF!</v>
      </c>
      <c r="BW343"/>
    </row>
    <row r="344" spans="15:75" x14ac:dyDescent="0.2">
      <c r="O344" s="3"/>
      <c r="P344" s="11"/>
      <c r="Q344"/>
      <c r="U344" s="3" t="s">
        <v>14</v>
      </c>
      <c r="AA344" s="3"/>
      <c r="AB344" s="11"/>
      <c r="AC344"/>
      <c r="AG344" s="3" t="s">
        <v>14</v>
      </c>
      <c r="AM344" s="3"/>
      <c r="AN344" s="11"/>
      <c r="AO344"/>
      <c r="AS344" s="3" t="s">
        <v>14</v>
      </c>
      <c r="AY344" s="3"/>
      <c r="AZ344" s="11"/>
      <c r="BA344"/>
      <c r="BE344" s="3" t="s">
        <v>14</v>
      </c>
      <c r="BK344" s="3"/>
      <c r="BL344" s="11"/>
      <c r="BM344"/>
      <c r="BQ344" s="3" t="s">
        <v>14</v>
      </c>
      <c r="BS344" s="3"/>
      <c r="BT344" s="5" t="e">
        <f>+BT343*Resumen!H315</f>
        <v>#REF!</v>
      </c>
      <c r="BU344" s="5" t="e">
        <f>+BU343*Resumen!H315</f>
        <v>#REF!</v>
      </c>
      <c r="BW344"/>
    </row>
    <row r="345" spans="15:75" x14ac:dyDescent="0.2">
      <c r="O345" s="3"/>
      <c r="P345" s="11"/>
      <c r="Q345"/>
      <c r="U345" s="3" t="s">
        <v>14</v>
      </c>
      <c r="AA345" s="3"/>
      <c r="AB345" s="11"/>
      <c r="AC345"/>
      <c r="AG345" s="3" t="s">
        <v>14</v>
      </c>
      <c r="AM345" s="3"/>
      <c r="AN345" s="11"/>
      <c r="AO345"/>
      <c r="AS345" s="3" t="s">
        <v>14</v>
      </c>
      <c r="AY345" s="3"/>
      <c r="AZ345" s="11"/>
      <c r="BA345"/>
      <c r="BE345" s="3" t="s">
        <v>14</v>
      </c>
      <c r="BK345" s="3"/>
      <c r="BL345" s="11"/>
      <c r="BM345"/>
      <c r="BQ345" s="3" t="s">
        <v>14</v>
      </c>
      <c r="BS345" s="3"/>
      <c r="BT345" s="5" t="e">
        <f>+BT344*Resumen!H316</f>
        <v>#REF!</v>
      </c>
      <c r="BU345" s="5" t="e">
        <f>+BU344*Resumen!H316</f>
        <v>#REF!</v>
      </c>
      <c r="BW345"/>
    </row>
    <row r="346" spans="15:75" x14ac:dyDescent="0.2">
      <c r="O346" s="3"/>
      <c r="P346" s="11"/>
      <c r="Q346"/>
      <c r="U346" s="3" t="s">
        <v>14</v>
      </c>
      <c r="AA346" s="3"/>
      <c r="AB346" s="11"/>
      <c r="AC346"/>
      <c r="AG346" s="3" t="s">
        <v>14</v>
      </c>
      <c r="AM346" s="3"/>
      <c r="AN346" s="11"/>
      <c r="AO346"/>
      <c r="AS346" s="3" t="s">
        <v>14</v>
      </c>
      <c r="AY346" s="3"/>
      <c r="AZ346" s="11"/>
      <c r="BA346"/>
      <c r="BE346" s="3" t="s">
        <v>14</v>
      </c>
      <c r="BK346" s="3"/>
      <c r="BL346" s="11"/>
      <c r="BM346"/>
      <c r="BQ346" s="3" t="s">
        <v>14</v>
      </c>
      <c r="BS346" s="3"/>
      <c r="BT346" s="5" t="e">
        <f>+BT345*Resumen!H317</f>
        <v>#REF!</v>
      </c>
      <c r="BU346" s="5" t="e">
        <f>+BU345*Resumen!H317</f>
        <v>#REF!</v>
      </c>
      <c r="BW346"/>
    </row>
    <row r="347" spans="15:75" x14ac:dyDescent="0.2">
      <c r="O347" s="3"/>
      <c r="P347" s="11"/>
      <c r="Q347"/>
      <c r="U347" s="3" t="s">
        <v>14</v>
      </c>
      <c r="AA347" s="3"/>
      <c r="AB347" s="11"/>
      <c r="AC347"/>
      <c r="AG347" s="3" t="s">
        <v>14</v>
      </c>
      <c r="AM347" s="3"/>
      <c r="AN347" s="11"/>
      <c r="AO347"/>
      <c r="AS347" s="3" t="s">
        <v>14</v>
      </c>
      <c r="AY347" s="3"/>
      <c r="AZ347" s="11"/>
      <c r="BA347"/>
      <c r="BE347" s="3" t="s">
        <v>14</v>
      </c>
      <c r="BK347" s="3"/>
      <c r="BL347" s="11"/>
      <c r="BM347"/>
      <c r="BQ347" s="3" t="s">
        <v>14</v>
      </c>
      <c r="BS347" s="3"/>
      <c r="BT347" s="5" t="e">
        <f>+BT346*Resumen!H318</f>
        <v>#REF!</v>
      </c>
      <c r="BU347" s="5" t="e">
        <f>+BU346*Resumen!H318</f>
        <v>#REF!</v>
      </c>
      <c r="BW347"/>
    </row>
    <row r="348" spans="15:75" x14ac:dyDescent="0.2">
      <c r="O348" s="3"/>
      <c r="P348" s="11"/>
      <c r="Q348"/>
      <c r="U348" s="3" t="s">
        <v>14</v>
      </c>
      <c r="AA348" s="3"/>
      <c r="AB348" s="11"/>
      <c r="AC348"/>
      <c r="AG348" s="3" t="s">
        <v>14</v>
      </c>
      <c r="AM348" s="3"/>
      <c r="AN348" s="11"/>
      <c r="AO348"/>
      <c r="AS348" s="3" t="s">
        <v>14</v>
      </c>
      <c r="AY348" s="3"/>
      <c r="AZ348" s="11"/>
      <c r="BA348"/>
      <c r="BE348" s="3" t="s">
        <v>14</v>
      </c>
      <c r="BK348" s="3"/>
      <c r="BL348" s="11"/>
      <c r="BM348"/>
      <c r="BQ348" s="3" t="s">
        <v>14</v>
      </c>
      <c r="BS348" s="3"/>
      <c r="BT348" s="5" t="e">
        <f>+BT347*Resumen!H319</f>
        <v>#REF!</v>
      </c>
      <c r="BU348" s="5" t="e">
        <f>+BU347*Resumen!H319</f>
        <v>#REF!</v>
      </c>
      <c r="BW348"/>
    </row>
    <row r="349" spans="15:75" x14ac:dyDescent="0.2">
      <c r="O349" s="3"/>
      <c r="P349" s="11"/>
      <c r="Q349"/>
      <c r="U349" s="3" t="s">
        <v>14</v>
      </c>
      <c r="AA349" s="3"/>
      <c r="AB349" s="11"/>
      <c r="AC349"/>
      <c r="AG349" s="3" t="s">
        <v>14</v>
      </c>
      <c r="AM349" s="3"/>
      <c r="AN349" s="11"/>
      <c r="AO349"/>
      <c r="AS349" s="3" t="s">
        <v>14</v>
      </c>
      <c r="AY349" s="3"/>
      <c r="AZ349" s="11"/>
      <c r="BA349"/>
      <c r="BE349" s="3" t="s">
        <v>14</v>
      </c>
      <c r="BK349" s="3"/>
      <c r="BL349" s="11"/>
      <c r="BM349"/>
      <c r="BQ349" s="3" t="s">
        <v>14</v>
      </c>
      <c r="BS349" s="3"/>
      <c r="BT349" s="5" t="e">
        <f>+BT348*Resumen!H320</f>
        <v>#REF!</v>
      </c>
      <c r="BU349" s="5" t="e">
        <f>+BU348*Resumen!H320</f>
        <v>#REF!</v>
      </c>
      <c r="BW349"/>
    </row>
    <row r="350" spans="15:75" x14ac:dyDescent="0.2">
      <c r="O350" s="3"/>
      <c r="P350" s="11"/>
      <c r="Q350"/>
      <c r="U350" s="3" t="s">
        <v>14</v>
      </c>
      <c r="AA350" s="3"/>
      <c r="AB350" s="11"/>
      <c r="AC350"/>
      <c r="AG350" s="3" t="s">
        <v>14</v>
      </c>
      <c r="AM350" s="3"/>
      <c r="AN350" s="11"/>
      <c r="AO350"/>
      <c r="AS350" s="3" t="s">
        <v>14</v>
      </c>
      <c r="AY350" s="3"/>
      <c r="AZ350" s="11"/>
      <c r="BA350"/>
      <c r="BE350" s="3" t="s">
        <v>14</v>
      </c>
      <c r="BK350" s="3"/>
      <c r="BL350" s="11"/>
      <c r="BM350"/>
      <c r="BQ350" s="3" t="s">
        <v>14</v>
      </c>
      <c r="BS350" s="3"/>
      <c r="BT350" s="5" t="e">
        <f>+BT349*Resumen!H321</f>
        <v>#REF!</v>
      </c>
      <c r="BU350" s="5" t="e">
        <f>+BU349*Resumen!H321</f>
        <v>#REF!</v>
      </c>
      <c r="BW350"/>
    </row>
    <row r="351" spans="15:75" x14ac:dyDescent="0.2">
      <c r="O351" s="3"/>
      <c r="P351" s="11"/>
      <c r="Q351"/>
      <c r="U351" s="3" t="s">
        <v>14</v>
      </c>
      <c r="AA351" s="3"/>
      <c r="AB351" s="11"/>
      <c r="AC351"/>
      <c r="AG351" s="3" t="s">
        <v>14</v>
      </c>
      <c r="AM351" s="3"/>
      <c r="AN351" s="11"/>
      <c r="AO351"/>
      <c r="AS351" s="3" t="s">
        <v>14</v>
      </c>
      <c r="AY351" s="3"/>
      <c r="AZ351" s="11"/>
      <c r="BA351"/>
      <c r="BE351" s="3" t="s">
        <v>14</v>
      </c>
      <c r="BK351" s="3"/>
      <c r="BL351" s="11"/>
      <c r="BM351"/>
      <c r="BQ351" s="3" t="s">
        <v>14</v>
      </c>
      <c r="BS351" s="3"/>
      <c r="BT351" s="5" t="e">
        <f>+BT350*Resumen!H322</f>
        <v>#REF!</v>
      </c>
      <c r="BU351" s="5" t="e">
        <f>+BU350*Resumen!H322</f>
        <v>#REF!</v>
      </c>
      <c r="BW351"/>
    </row>
    <row r="352" spans="15:75" x14ac:dyDescent="0.2">
      <c r="O352" s="3"/>
      <c r="P352" s="11"/>
      <c r="Q352"/>
      <c r="U352" s="3" t="s">
        <v>14</v>
      </c>
      <c r="AA352" s="3"/>
      <c r="AB352" s="11"/>
      <c r="AC352"/>
      <c r="AG352" s="3" t="s">
        <v>14</v>
      </c>
      <c r="AM352" s="3"/>
      <c r="AN352" s="11"/>
      <c r="AO352"/>
      <c r="AS352" s="3" t="s">
        <v>14</v>
      </c>
      <c r="AY352" s="3"/>
      <c r="AZ352" s="11"/>
      <c r="BA352"/>
      <c r="BE352" s="3" t="s">
        <v>14</v>
      </c>
      <c r="BK352" s="3"/>
      <c r="BL352" s="11"/>
      <c r="BM352"/>
      <c r="BQ352" s="3" t="s">
        <v>14</v>
      </c>
      <c r="BS352" s="3"/>
      <c r="BT352" s="5" t="e">
        <f>+BT351*Resumen!H323</f>
        <v>#REF!</v>
      </c>
      <c r="BU352" s="5" t="e">
        <f>+BU351*Resumen!H323</f>
        <v>#REF!</v>
      </c>
      <c r="BW352"/>
    </row>
    <row r="353" spans="15:75" x14ac:dyDescent="0.2">
      <c r="O353" s="3"/>
      <c r="P353" s="11"/>
      <c r="Q353"/>
      <c r="U353" s="3" t="s">
        <v>14</v>
      </c>
      <c r="AA353" s="3"/>
      <c r="AB353" s="11"/>
      <c r="AC353"/>
      <c r="AG353" s="3" t="s">
        <v>14</v>
      </c>
      <c r="AM353" s="3"/>
      <c r="AN353" s="11"/>
      <c r="AO353"/>
      <c r="AS353" s="3" t="s">
        <v>14</v>
      </c>
      <c r="AY353" s="3"/>
      <c r="AZ353" s="11"/>
      <c r="BA353"/>
      <c r="BE353" s="3" t="s">
        <v>14</v>
      </c>
      <c r="BK353" s="3"/>
      <c r="BL353" s="11"/>
      <c r="BM353"/>
      <c r="BQ353" s="3" t="s">
        <v>14</v>
      </c>
      <c r="BS353" s="3"/>
      <c r="BT353" s="5" t="e">
        <f>+BT352*Resumen!H324</f>
        <v>#REF!</v>
      </c>
      <c r="BU353" s="5" t="e">
        <f>+BU352*Resumen!H324</f>
        <v>#REF!</v>
      </c>
      <c r="BW353"/>
    </row>
    <row r="354" spans="15:75" x14ac:dyDescent="0.2">
      <c r="O354" s="3"/>
      <c r="P354" s="11"/>
      <c r="Q354"/>
      <c r="U354" s="3" t="s">
        <v>14</v>
      </c>
      <c r="AA354" s="3"/>
      <c r="AB354" s="11"/>
      <c r="AC354"/>
      <c r="AG354" s="3" t="s">
        <v>14</v>
      </c>
      <c r="AM354" s="3"/>
      <c r="AN354" s="11"/>
      <c r="AO354"/>
      <c r="AS354" s="3" t="s">
        <v>14</v>
      </c>
      <c r="AY354" s="3"/>
      <c r="AZ354" s="11"/>
      <c r="BA354"/>
      <c r="BE354" s="3" t="s">
        <v>14</v>
      </c>
      <c r="BK354" s="3"/>
      <c r="BL354" s="11"/>
      <c r="BM354"/>
      <c r="BQ354" s="3" t="s">
        <v>14</v>
      </c>
      <c r="BS354" s="3"/>
      <c r="BT354" s="5" t="e">
        <f>+BT353*Resumen!H325</f>
        <v>#REF!</v>
      </c>
      <c r="BU354" s="5" t="e">
        <f>+BU353*Resumen!H325</f>
        <v>#REF!</v>
      </c>
      <c r="BW354"/>
    </row>
    <row r="355" spans="15:75" x14ac:dyDescent="0.2">
      <c r="O355" s="3"/>
      <c r="P355" s="11"/>
      <c r="Q355"/>
      <c r="U355" s="3" t="s">
        <v>14</v>
      </c>
      <c r="AA355" s="3"/>
      <c r="AB355" s="11"/>
      <c r="AC355"/>
      <c r="AG355" s="3" t="s">
        <v>14</v>
      </c>
      <c r="AM355" s="3"/>
      <c r="AN355" s="11"/>
      <c r="AO355"/>
      <c r="AS355" s="3" t="s">
        <v>14</v>
      </c>
      <c r="AY355" s="3"/>
      <c r="AZ355" s="11"/>
      <c r="BA355"/>
      <c r="BE355" s="3" t="s">
        <v>14</v>
      </c>
      <c r="BK355" s="3"/>
      <c r="BL355" s="11"/>
      <c r="BM355"/>
      <c r="BQ355" s="3" t="s">
        <v>14</v>
      </c>
      <c r="BS355" s="3"/>
      <c r="BT355" s="5" t="e">
        <f>+BT354*Resumen!H326</f>
        <v>#REF!</v>
      </c>
      <c r="BU355" s="5" t="e">
        <f>+BU354*Resumen!H326</f>
        <v>#REF!</v>
      </c>
      <c r="BW355"/>
    </row>
    <row r="356" spans="15:75" x14ac:dyDescent="0.2">
      <c r="O356" s="3"/>
      <c r="P356" s="11"/>
      <c r="Q356"/>
      <c r="U356" s="3" t="s">
        <v>14</v>
      </c>
      <c r="AA356" s="3"/>
      <c r="AB356" s="11"/>
      <c r="AC356"/>
      <c r="AG356" s="3" t="s">
        <v>14</v>
      </c>
      <c r="AM356" s="3"/>
      <c r="AN356" s="11"/>
      <c r="AO356"/>
      <c r="AS356" s="3" t="s">
        <v>14</v>
      </c>
      <c r="AY356" s="3"/>
      <c r="AZ356" s="11"/>
      <c r="BA356"/>
      <c r="BE356" s="3" t="s">
        <v>14</v>
      </c>
      <c r="BK356" s="3"/>
      <c r="BL356" s="11"/>
      <c r="BM356"/>
      <c r="BQ356" s="3" t="s">
        <v>14</v>
      </c>
      <c r="BS356" s="3"/>
      <c r="BT356" s="5" t="e">
        <f>+BT355*Resumen!H327</f>
        <v>#REF!</v>
      </c>
      <c r="BU356" s="5" t="e">
        <f>+BU355*Resumen!H327</f>
        <v>#REF!</v>
      </c>
      <c r="BW356"/>
    </row>
    <row r="357" spans="15:75" x14ac:dyDescent="0.2">
      <c r="O357" s="3"/>
      <c r="P357" s="11"/>
      <c r="Q357"/>
      <c r="U357" s="3" t="s">
        <v>14</v>
      </c>
      <c r="AA357" s="3"/>
      <c r="AB357" s="11"/>
      <c r="AC357"/>
      <c r="AG357" s="3" t="s">
        <v>14</v>
      </c>
      <c r="AM357" s="3"/>
      <c r="AN357" s="11"/>
      <c r="AO357"/>
      <c r="AS357" s="3" t="s">
        <v>14</v>
      </c>
      <c r="AY357" s="3"/>
      <c r="AZ357" s="11"/>
      <c r="BA357"/>
      <c r="BE357" s="3" t="s">
        <v>14</v>
      </c>
      <c r="BK357" s="3"/>
      <c r="BL357" s="11"/>
      <c r="BM357"/>
      <c r="BQ357" s="3" t="s">
        <v>14</v>
      </c>
      <c r="BS357" s="3"/>
      <c r="BT357" s="5" t="e">
        <f>+BT356*Resumen!H328</f>
        <v>#REF!</v>
      </c>
      <c r="BU357" s="5" t="e">
        <f>+BU356*Resumen!H328</f>
        <v>#REF!</v>
      </c>
      <c r="BW357"/>
    </row>
    <row r="358" spans="15:75" x14ac:dyDescent="0.2">
      <c r="O358" s="3"/>
      <c r="P358" s="11"/>
      <c r="Q358"/>
      <c r="U358" s="3" t="s">
        <v>14</v>
      </c>
      <c r="AA358" s="3"/>
      <c r="AB358" s="11"/>
      <c r="AC358"/>
      <c r="AG358" s="3" t="s">
        <v>14</v>
      </c>
      <c r="AM358" s="3"/>
      <c r="AN358" s="11"/>
      <c r="AO358"/>
      <c r="AS358" s="3" t="s">
        <v>14</v>
      </c>
      <c r="AY358" s="3"/>
      <c r="AZ358" s="11"/>
      <c r="BA358"/>
      <c r="BE358" s="3" t="s">
        <v>14</v>
      </c>
      <c r="BK358" s="3"/>
      <c r="BL358" s="11"/>
      <c r="BM358"/>
      <c r="BQ358" s="3" t="s">
        <v>14</v>
      </c>
      <c r="BS358" s="3"/>
      <c r="BT358" s="5" t="e">
        <f>+BT357*Resumen!H329</f>
        <v>#REF!</v>
      </c>
      <c r="BU358" s="5" t="e">
        <f>+BU357*Resumen!H329</f>
        <v>#REF!</v>
      </c>
      <c r="BW358"/>
    </row>
    <row r="359" spans="15:75" x14ac:dyDescent="0.2">
      <c r="O359" s="3"/>
      <c r="P359" s="11"/>
      <c r="Q359"/>
      <c r="U359" s="3" t="s">
        <v>14</v>
      </c>
      <c r="AA359" s="3"/>
      <c r="AB359" s="11"/>
      <c r="AC359"/>
      <c r="AG359" s="3" t="s">
        <v>14</v>
      </c>
      <c r="AM359" s="3"/>
      <c r="AN359" s="11"/>
      <c r="AO359"/>
      <c r="AS359" s="3" t="s">
        <v>14</v>
      </c>
      <c r="AY359" s="3"/>
      <c r="AZ359" s="11"/>
      <c r="BA359"/>
      <c r="BE359" s="3" t="s">
        <v>14</v>
      </c>
      <c r="BK359" s="3"/>
      <c r="BL359" s="11"/>
      <c r="BM359"/>
      <c r="BQ359" s="3" t="s">
        <v>14</v>
      </c>
      <c r="BS359" s="3"/>
      <c r="BT359" s="5" t="e">
        <f>+BT358*Resumen!H330</f>
        <v>#REF!</v>
      </c>
      <c r="BU359" s="5" t="e">
        <f>+BU358*Resumen!H330</f>
        <v>#REF!</v>
      </c>
      <c r="BW359"/>
    </row>
    <row r="360" spans="15:75" x14ac:dyDescent="0.2">
      <c r="O360" s="3"/>
      <c r="P360" s="11"/>
      <c r="Q360"/>
      <c r="U360" s="3" t="s">
        <v>14</v>
      </c>
      <c r="AA360" s="3"/>
      <c r="AB360" s="11"/>
      <c r="AC360"/>
      <c r="AG360" s="3" t="s">
        <v>14</v>
      </c>
      <c r="AM360" s="3"/>
      <c r="AN360" s="11"/>
      <c r="AO360"/>
      <c r="AS360" s="3" t="s">
        <v>14</v>
      </c>
      <c r="AY360" s="3"/>
      <c r="AZ360" s="11"/>
      <c r="BA360"/>
      <c r="BE360" s="3" t="s">
        <v>14</v>
      </c>
      <c r="BK360" s="3"/>
      <c r="BL360" s="11"/>
      <c r="BM360"/>
      <c r="BQ360" s="3" t="s">
        <v>14</v>
      </c>
      <c r="BS360" s="3"/>
      <c r="BT360" s="5" t="e">
        <f>+BT359*Resumen!H331</f>
        <v>#REF!</v>
      </c>
      <c r="BU360" s="5" t="e">
        <f>+BU359*Resumen!H331</f>
        <v>#REF!</v>
      </c>
      <c r="BW360"/>
    </row>
    <row r="361" spans="15:75" x14ac:dyDescent="0.2">
      <c r="O361" s="3"/>
      <c r="P361" s="11"/>
      <c r="Q361"/>
      <c r="U361" s="3" t="s">
        <v>14</v>
      </c>
      <c r="AA361" s="3"/>
      <c r="AB361" s="11"/>
      <c r="AC361"/>
      <c r="AG361" s="3" t="s">
        <v>14</v>
      </c>
      <c r="AM361" s="3"/>
      <c r="AN361" s="11"/>
      <c r="AO361"/>
      <c r="AS361" s="3" t="s">
        <v>14</v>
      </c>
      <c r="AY361" s="3"/>
      <c r="AZ361" s="11"/>
      <c r="BA361"/>
      <c r="BE361" s="3" t="s">
        <v>14</v>
      </c>
      <c r="BK361" s="3"/>
      <c r="BL361" s="11"/>
      <c r="BM361"/>
      <c r="BQ361" s="3" t="s">
        <v>14</v>
      </c>
      <c r="BS361" s="3"/>
      <c r="BT361" s="5" t="e">
        <f>+BT360*Resumen!H332</f>
        <v>#REF!</v>
      </c>
      <c r="BU361" s="5" t="e">
        <f>+BU360*Resumen!H332</f>
        <v>#REF!</v>
      </c>
      <c r="BW361"/>
    </row>
    <row r="362" spans="15:75" x14ac:dyDescent="0.2">
      <c r="O362" s="3"/>
      <c r="P362" s="11"/>
      <c r="Q362"/>
      <c r="U362" s="3" t="s">
        <v>14</v>
      </c>
      <c r="AA362" s="3"/>
      <c r="AB362" s="11"/>
      <c r="AC362"/>
      <c r="AG362" s="3" t="s">
        <v>14</v>
      </c>
      <c r="AM362" s="3"/>
      <c r="AN362" s="11"/>
      <c r="AO362"/>
      <c r="AS362" s="3" t="s">
        <v>14</v>
      </c>
      <c r="AY362" s="3"/>
      <c r="AZ362" s="11"/>
      <c r="BA362"/>
      <c r="BE362" s="3" t="s">
        <v>14</v>
      </c>
      <c r="BK362" s="3"/>
      <c r="BL362" s="11"/>
      <c r="BM362"/>
      <c r="BQ362" s="3" t="s">
        <v>14</v>
      </c>
      <c r="BS362" s="3"/>
      <c r="BT362" s="5" t="e">
        <f>+BT361*Resumen!H333</f>
        <v>#REF!</v>
      </c>
      <c r="BU362" s="5" t="e">
        <f>+BU361*Resumen!H333</f>
        <v>#REF!</v>
      </c>
      <c r="BW362"/>
    </row>
    <row r="363" spans="15:75" x14ac:dyDescent="0.2">
      <c r="O363" s="3"/>
      <c r="P363" s="11"/>
      <c r="Q363"/>
      <c r="U363" s="3" t="s">
        <v>14</v>
      </c>
      <c r="AA363" s="3"/>
      <c r="AB363" s="11"/>
      <c r="AC363"/>
      <c r="AG363" s="3" t="s">
        <v>14</v>
      </c>
      <c r="AM363" s="3"/>
      <c r="AN363" s="11"/>
      <c r="AO363"/>
      <c r="AS363" s="3" t="s">
        <v>14</v>
      </c>
      <c r="AY363" s="3"/>
      <c r="AZ363" s="11"/>
      <c r="BA363"/>
      <c r="BE363" s="3" t="s">
        <v>14</v>
      </c>
      <c r="BK363" s="3"/>
      <c r="BL363" s="11"/>
      <c r="BM363"/>
      <c r="BQ363" s="3" t="s">
        <v>14</v>
      </c>
      <c r="BS363" s="3"/>
      <c r="BT363" s="5" t="e">
        <f>+BT362*Resumen!H334</f>
        <v>#REF!</v>
      </c>
      <c r="BU363" s="5" t="e">
        <f>+BU362*Resumen!H334</f>
        <v>#REF!</v>
      </c>
      <c r="BW363"/>
    </row>
    <row r="364" spans="15:75" x14ac:dyDescent="0.2">
      <c r="O364" s="3"/>
      <c r="P364" s="11"/>
      <c r="Q364"/>
      <c r="U364" s="3" t="s">
        <v>14</v>
      </c>
      <c r="AA364" s="3"/>
      <c r="AB364" s="11"/>
      <c r="AC364"/>
      <c r="AG364" s="3" t="s">
        <v>14</v>
      </c>
      <c r="AM364" s="3"/>
      <c r="AN364" s="11"/>
      <c r="AO364"/>
      <c r="AS364" s="3" t="s">
        <v>14</v>
      </c>
      <c r="AY364" s="3"/>
      <c r="AZ364" s="11"/>
      <c r="BA364"/>
      <c r="BE364" s="3" t="s">
        <v>14</v>
      </c>
      <c r="BK364" s="3"/>
      <c r="BL364" s="11"/>
      <c r="BM364"/>
      <c r="BQ364" s="3" t="s">
        <v>14</v>
      </c>
      <c r="BS364" s="3"/>
      <c r="BT364" s="5" t="e">
        <f>+BT363*Resumen!H335</f>
        <v>#REF!</v>
      </c>
      <c r="BU364" s="5" t="e">
        <f>+BU363*Resumen!H335</f>
        <v>#REF!</v>
      </c>
      <c r="BW364"/>
    </row>
    <row r="365" spans="15:75" x14ac:dyDescent="0.2">
      <c r="O365" s="3"/>
      <c r="P365" s="11"/>
      <c r="Q365"/>
      <c r="U365" s="3" t="s">
        <v>14</v>
      </c>
      <c r="AA365" s="3"/>
      <c r="AB365" s="11"/>
      <c r="AC365"/>
      <c r="AG365" s="3" t="s">
        <v>14</v>
      </c>
      <c r="AM365" s="3"/>
      <c r="AN365" s="11"/>
      <c r="AO365"/>
      <c r="AS365" s="3" t="s">
        <v>14</v>
      </c>
      <c r="AY365" s="3"/>
      <c r="AZ365" s="11"/>
      <c r="BA365"/>
      <c r="BE365" s="3" t="s">
        <v>14</v>
      </c>
      <c r="BK365" s="3"/>
      <c r="BL365" s="11"/>
      <c r="BM365"/>
      <c r="BQ365" s="3" t="s">
        <v>14</v>
      </c>
      <c r="BS365" s="3"/>
      <c r="BT365" s="5" t="e">
        <f>+BT364*Resumen!H336</f>
        <v>#REF!</v>
      </c>
      <c r="BU365" s="5" t="e">
        <f>+BU364*Resumen!H336</f>
        <v>#REF!</v>
      </c>
      <c r="BW365"/>
    </row>
    <row r="366" spans="15:75" x14ac:dyDescent="0.2">
      <c r="O366" s="3"/>
      <c r="P366" s="11"/>
      <c r="Q366"/>
      <c r="U366" s="3" t="s">
        <v>14</v>
      </c>
      <c r="AA366" s="3"/>
      <c r="AB366" s="11"/>
      <c r="AC366"/>
      <c r="AG366" s="3" t="s">
        <v>14</v>
      </c>
      <c r="AM366" s="3"/>
      <c r="AN366" s="11"/>
      <c r="AO366"/>
      <c r="AS366" s="3" t="s">
        <v>14</v>
      </c>
      <c r="AY366" s="3"/>
      <c r="AZ366" s="11"/>
      <c r="BA366"/>
      <c r="BE366" s="3" t="s">
        <v>14</v>
      </c>
      <c r="BK366" s="3"/>
      <c r="BL366" s="11"/>
      <c r="BM366"/>
      <c r="BQ366" s="3" t="s">
        <v>14</v>
      </c>
      <c r="BS366" s="3"/>
      <c r="BT366" s="5" t="e">
        <f>+BT365*Resumen!H337</f>
        <v>#REF!</v>
      </c>
      <c r="BU366" s="5" t="e">
        <f>+BU365*Resumen!H337</f>
        <v>#REF!</v>
      </c>
      <c r="BW366"/>
    </row>
    <row r="367" spans="15:75" x14ac:dyDescent="0.2">
      <c r="O367" s="3"/>
      <c r="P367" s="11"/>
      <c r="Q367"/>
      <c r="U367" s="3" t="s">
        <v>14</v>
      </c>
      <c r="AA367" s="3"/>
      <c r="AB367" s="11"/>
      <c r="AC367"/>
      <c r="AG367" s="3" t="s">
        <v>14</v>
      </c>
      <c r="AM367" s="3"/>
      <c r="AN367" s="11"/>
      <c r="AO367"/>
      <c r="AS367" s="3" t="s">
        <v>14</v>
      </c>
      <c r="AY367" s="3"/>
      <c r="AZ367" s="11"/>
      <c r="BA367"/>
      <c r="BE367" s="3" t="s">
        <v>14</v>
      </c>
      <c r="BK367" s="3"/>
      <c r="BL367" s="11"/>
      <c r="BM367"/>
      <c r="BQ367" s="3" t="s">
        <v>14</v>
      </c>
      <c r="BS367" s="3"/>
      <c r="BT367" s="5" t="e">
        <f>+BT366*Resumen!H338</f>
        <v>#REF!</v>
      </c>
      <c r="BU367" s="5" t="e">
        <f>+BU366*Resumen!H338</f>
        <v>#REF!</v>
      </c>
      <c r="BW367"/>
    </row>
    <row r="368" spans="15:75" x14ac:dyDescent="0.2">
      <c r="O368" s="3"/>
      <c r="P368" s="11"/>
      <c r="Q368"/>
      <c r="U368" s="3" t="s">
        <v>14</v>
      </c>
      <c r="AA368" s="3"/>
      <c r="AB368" s="11"/>
      <c r="AC368"/>
      <c r="AG368" s="3" t="s">
        <v>14</v>
      </c>
      <c r="AM368" s="3"/>
      <c r="AN368" s="11"/>
      <c r="AO368"/>
      <c r="AS368" s="3" t="s">
        <v>14</v>
      </c>
      <c r="AY368" s="3"/>
      <c r="AZ368" s="11"/>
      <c r="BA368"/>
      <c r="BE368" s="3" t="s">
        <v>14</v>
      </c>
      <c r="BK368" s="3"/>
      <c r="BL368" s="11"/>
      <c r="BM368"/>
      <c r="BQ368" s="3" t="s">
        <v>14</v>
      </c>
      <c r="BS368" s="3"/>
      <c r="BT368" s="5" t="e">
        <f>+BT367*Resumen!H339</f>
        <v>#REF!</v>
      </c>
      <c r="BU368" s="5" t="e">
        <f>+BU367*Resumen!H339</f>
        <v>#REF!</v>
      </c>
      <c r="BW368"/>
    </row>
    <row r="369" spans="15:75" x14ac:dyDescent="0.2">
      <c r="O369" s="3"/>
      <c r="P369" s="11"/>
      <c r="Q369"/>
      <c r="U369" s="3" t="s">
        <v>14</v>
      </c>
      <c r="AA369" s="3"/>
      <c r="AB369" s="11"/>
      <c r="AC369"/>
      <c r="AG369" s="3" t="s">
        <v>14</v>
      </c>
      <c r="AM369" s="3"/>
      <c r="AN369" s="11"/>
      <c r="AO369"/>
      <c r="AS369" s="3" t="s">
        <v>14</v>
      </c>
      <c r="AY369" s="3"/>
      <c r="AZ369" s="11"/>
      <c r="BA369"/>
      <c r="BE369" s="3" t="s">
        <v>14</v>
      </c>
      <c r="BK369" s="3"/>
      <c r="BL369" s="11"/>
      <c r="BM369"/>
      <c r="BQ369" s="3" t="s">
        <v>14</v>
      </c>
      <c r="BS369" s="3"/>
      <c r="BT369" s="5" t="e">
        <f>+BT368*Resumen!H340</f>
        <v>#REF!</v>
      </c>
      <c r="BU369" s="5" t="e">
        <f>+BU368*Resumen!H340</f>
        <v>#REF!</v>
      </c>
      <c r="BW369"/>
    </row>
    <row r="370" spans="15:75" x14ac:dyDescent="0.2">
      <c r="O370" s="3"/>
      <c r="P370" s="11"/>
      <c r="Q370"/>
      <c r="U370" s="3" t="s">
        <v>14</v>
      </c>
      <c r="AA370" s="3"/>
      <c r="AB370" s="11"/>
      <c r="AC370"/>
      <c r="AG370" s="3" t="s">
        <v>14</v>
      </c>
      <c r="AM370" s="3"/>
      <c r="AN370" s="11"/>
      <c r="AO370"/>
      <c r="AS370" s="3" t="s">
        <v>14</v>
      </c>
      <c r="AY370" s="3"/>
      <c r="AZ370" s="11"/>
      <c r="BA370"/>
      <c r="BE370" s="3" t="s">
        <v>14</v>
      </c>
      <c r="BK370" s="3"/>
      <c r="BL370" s="11"/>
      <c r="BM370"/>
      <c r="BQ370" s="3" t="s">
        <v>14</v>
      </c>
      <c r="BS370" s="3"/>
      <c r="BT370" s="5" t="e">
        <f>+BT369*Resumen!H341</f>
        <v>#REF!</v>
      </c>
      <c r="BU370" s="5" t="e">
        <f>+BU369*Resumen!H341</f>
        <v>#REF!</v>
      </c>
      <c r="BW370"/>
    </row>
    <row r="371" spans="15:75" x14ac:dyDescent="0.2">
      <c r="O371" s="3"/>
      <c r="P371" s="11"/>
      <c r="Q371"/>
      <c r="U371" s="3" t="s">
        <v>14</v>
      </c>
      <c r="AA371" s="3"/>
      <c r="AB371" s="11"/>
      <c r="AC371"/>
      <c r="AG371" s="3" t="s">
        <v>14</v>
      </c>
      <c r="AM371" s="3"/>
      <c r="AN371" s="11"/>
      <c r="AO371"/>
      <c r="AS371" s="3" t="s">
        <v>14</v>
      </c>
      <c r="AY371" s="3"/>
      <c r="AZ371" s="11"/>
      <c r="BA371"/>
      <c r="BE371" s="3" t="s">
        <v>14</v>
      </c>
      <c r="BK371" s="3"/>
      <c r="BL371" s="11"/>
      <c r="BM371"/>
      <c r="BQ371" s="3" t="s">
        <v>14</v>
      </c>
      <c r="BS371" s="3"/>
      <c r="BT371" s="5" t="e">
        <f>+BT370*Resumen!H342</f>
        <v>#REF!</v>
      </c>
      <c r="BU371" s="5" t="e">
        <f>+BU370*Resumen!H342</f>
        <v>#REF!</v>
      </c>
      <c r="BW371"/>
    </row>
    <row r="372" spans="15:75" x14ac:dyDescent="0.2">
      <c r="O372" s="3"/>
      <c r="P372" s="11"/>
      <c r="Q372"/>
      <c r="U372" s="3" t="s">
        <v>14</v>
      </c>
      <c r="AA372" s="3"/>
      <c r="AB372" s="11"/>
      <c r="AC372"/>
      <c r="AG372" s="3" t="s">
        <v>14</v>
      </c>
      <c r="AM372" s="3"/>
      <c r="AN372" s="11"/>
      <c r="AO372"/>
      <c r="AS372" s="3" t="s">
        <v>14</v>
      </c>
      <c r="AY372" s="3"/>
      <c r="AZ372" s="11"/>
      <c r="BA372"/>
      <c r="BE372" s="3" t="s">
        <v>14</v>
      </c>
      <c r="BK372" s="3"/>
      <c r="BL372" s="11"/>
      <c r="BM372"/>
      <c r="BQ372" s="3" t="s">
        <v>14</v>
      </c>
      <c r="BS372" s="3"/>
      <c r="BT372" s="5" t="e">
        <f>+BT371*Resumen!H343</f>
        <v>#REF!</v>
      </c>
      <c r="BU372" s="5" t="e">
        <f>+BU371*Resumen!H343</f>
        <v>#REF!</v>
      </c>
      <c r="BW372"/>
    </row>
    <row r="373" spans="15:75" x14ac:dyDescent="0.2">
      <c r="O373" s="3"/>
      <c r="P373" s="11"/>
      <c r="Q373"/>
      <c r="U373" s="3" t="s">
        <v>14</v>
      </c>
      <c r="AA373" s="3"/>
      <c r="AB373" s="11"/>
      <c r="AC373"/>
      <c r="AG373" s="3" t="s">
        <v>14</v>
      </c>
      <c r="AM373" s="3"/>
      <c r="AN373" s="11"/>
      <c r="AO373"/>
      <c r="AS373" s="3" t="s">
        <v>14</v>
      </c>
      <c r="AY373" s="3"/>
      <c r="AZ373" s="11"/>
      <c r="BA373"/>
      <c r="BE373" s="3" t="s">
        <v>14</v>
      </c>
      <c r="BK373" s="3"/>
      <c r="BL373" s="11"/>
      <c r="BM373"/>
      <c r="BQ373" s="3" t="s">
        <v>14</v>
      </c>
      <c r="BS373" s="3"/>
      <c r="BT373" s="5" t="e">
        <f>+BT372*Resumen!H344</f>
        <v>#REF!</v>
      </c>
      <c r="BU373" s="5" t="e">
        <f>+BU372*Resumen!H344</f>
        <v>#REF!</v>
      </c>
      <c r="BW373"/>
    </row>
    <row r="374" spans="15:75" x14ac:dyDescent="0.2">
      <c r="O374" s="3"/>
      <c r="P374" s="11"/>
      <c r="Q374"/>
      <c r="U374" s="3" t="s">
        <v>14</v>
      </c>
      <c r="AA374" s="3"/>
      <c r="AB374" s="11"/>
      <c r="AC374"/>
      <c r="AG374" s="3" t="s">
        <v>14</v>
      </c>
      <c r="AM374" s="3"/>
      <c r="AN374" s="11"/>
      <c r="AO374"/>
      <c r="AS374" s="3" t="s">
        <v>14</v>
      </c>
      <c r="AY374" s="3"/>
      <c r="AZ374" s="11"/>
      <c r="BA374"/>
      <c r="BE374" s="3" t="s">
        <v>14</v>
      </c>
      <c r="BK374" s="3"/>
      <c r="BL374" s="11"/>
      <c r="BM374"/>
      <c r="BQ374" s="3" t="s">
        <v>14</v>
      </c>
      <c r="BS374" s="3"/>
      <c r="BT374" s="5" t="e">
        <f>+BT373*Resumen!H345</f>
        <v>#REF!</v>
      </c>
      <c r="BU374" s="5" t="e">
        <f>+BU373*Resumen!H345</f>
        <v>#REF!</v>
      </c>
      <c r="BW374"/>
    </row>
    <row r="375" spans="15:75" x14ac:dyDescent="0.2">
      <c r="O375" s="3"/>
      <c r="P375" s="11"/>
      <c r="Q375"/>
      <c r="U375" s="3" t="s">
        <v>14</v>
      </c>
      <c r="AA375" s="3"/>
      <c r="AB375" s="11"/>
      <c r="AC375"/>
      <c r="AG375" s="3" t="s">
        <v>14</v>
      </c>
      <c r="AM375" s="3"/>
      <c r="AN375" s="11"/>
      <c r="AO375"/>
      <c r="AS375" s="3" t="s">
        <v>14</v>
      </c>
      <c r="AY375" s="3"/>
      <c r="AZ375" s="11"/>
      <c r="BA375"/>
      <c r="BE375" s="3" t="s">
        <v>14</v>
      </c>
      <c r="BK375" s="3"/>
      <c r="BL375" s="11"/>
      <c r="BM375"/>
      <c r="BQ375" s="3" t="s">
        <v>14</v>
      </c>
      <c r="BS375" s="3"/>
      <c r="BT375" s="5" t="e">
        <f>+BT374*Resumen!H346</f>
        <v>#REF!</v>
      </c>
      <c r="BU375" s="5" t="e">
        <f>+BU374*Resumen!H346</f>
        <v>#REF!</v>
      </c>
      <c r="BW375"/>
    </row>
    <row r="376" spans="15:75" x14ac:dyDescent="0.2">
      <c r="O376" s="3"/>
      <c r="P376" s="11"/>
      <c r="Q376"/>
      <c r="U376" s="3" t="s">
        <v>14</v>
      </c>
      <c r="AA376" s="3"/>
      <c r="AB376" s="11"/>
      <c r="AC376"/>
      <c r="AG376" s="3" t="s">
        <v>14</v>
      </c>
      <c r="AM376" s="3"/>
      <c r="AN376" s="11"/>
      <c r="AO376"/>
      <c r="AS376" s="3" t="s">
        <v>14</v>
      </c>
      <c r="AY376" s="3"/>
      <c r="AZ376" s="11"/>
      <c r="BA376"/>
      <c r="BE376" s="3" t="s">
        <v>14</v>
      </c>
      <c r="BK376" s="3"/>
      <c r="BL376" s="11"/>
      <c r="BM376"/>
      <c r="BQ376" s="3" t="s">
        <v>14</v>
      </c>
      <c r="BS376" s="3"/>
      <c r="BT376" s="5" t="e">
        <f>+BT375*Resumen!H347</f>
        <v>#REF!</v>
      </c>
      <c r="BU376" s="5" t="e">
        <f>+BU375*Resumen!H347</f>
        <v>#REF!</v>
      </c>
      <c r="BW376"/>
    </row>
    <row r="377" spans="15:75" x14ac:dyDescent="0.2">
      <c r="O377" s="3"/>
      <c r="P377" s="11"/>
      <c r="Q377"/>
      <c r="U377" s="3" t="s">
        <v>14</v>
      </c>
      <c r="AA377" s="3"/>
      <c r="AB377" s="11"/>
      <c r="AC377"/>
      <c r="AG377" s="3" t="s">
        <v>14</v>
      </c>
      <c r="AM377" s="3"/>
      <c r="AN377" s="11"/>
      <c r="AO377"/>
      <c r="AS377" s="3" t="s">
        <v>14</v>
      </c>
      <c r="AY377" s="3"/>
      <c r="AZ377" s="11"/>
      <c r="BA377"/>
      <c r="BE377" s="3" t="s">
        <v>14</v>
      </c>
      <c r="BK377" s="3"/>
      <c r="BL377" s="11"/>
      <c r="BM377"/>
      <c r="BQ377" s="3" t="s">
        <v>14</v>
      </c>
      <c r="BS377" s="3"/>
      <c r="BT377" s="5" t="e">
        <f>+BT376*Resumen!H348</f>
        <v>#REF!</v>
      </c>
      <c r="BU377" s="5" t="e">
        <f>+BU376*Resumen!H348</f>
        <v>#REF!</v>
      </c>
      <c r="BW377"/>
    </row>
    <row r="378" spans="15:75" x14ac:dyDescent="0.2">
      <c r="O378" s="3"/>
      <c r="P378" s="11"/>
      <c r="Q378"/>
      <c r="U378" s="3" t="s">
        <v>14</v>
      </c>
      <c r="AA378" s="3"/>
      <c r="AB378" s="11"/>
      <c r="AC378"/>
      <c r="AG378" s="3" t="s">
        <v>14</v>
      </c>
      <c r="AM378" s="3"/>
      <c r="AN378" s="11"/>
      <c r="AO378"/>
      <c r="AS378" s="3" t="s">
        <v>14</v>
      </c>
      <c r="AY378" s="3"/>
      <c r="AZ378" s="11"/>
      <c r="BA378"/>
      <c r="BE378" s="3" t="s">
        <v>14</v>
      </c>
      <c r="BK378" s="3"/>
      <c r="BL378" s="11"/>
      <c r="BM378"/>
      <c r="BQ378" s="3" t="s">
        <v>14</v>
      </c>
      <c r="BS378" s="3"/>
      <c r="BT378" s="5" t="e">
        <f>+BT377*Resumen!H349</f>
        <v>#REF!</v>
      </c>
      <c r="BU378" s="5" t="e">
        <f>+BU377*Resumen!H349</f>
        <v>#REF!</v>
      </c>
      <c r="BW378"/>
    </row>
    <row r="379" spans="15:75" x14ac:dyDescent="0.2">
      <c r="O379" s="3"/>
      <c r="P379" s="11"/>
      <c r="Q379"/>
      <c r="U379" s="3" t="s">
        <v>14</v>
      </c>
      <c r="AA379" s="3"/>
      <c r="AB379" s="11"/>
      <c r="AC379"/>
      <c r="AG379" s="3" t="s">
        <v>14</v>
      </c>
      <c r="AM379" s="3"/>
      <c r="AN379" s="11"/>
      <c r="AO379"/>
      <c r="AS379" s="3" t="s">
        <v>14</v>
      </c>
      <c r="AY379" s="3"/>
      <c r="AZ379" s="11"/>
      <c r="BA379"/>
      <c r="BE379" s="3" t="s">
        <v>14</v>
      </c>
      <c r="BK379" s="3"/>
      <c r="BL379" s="11"/>
      <c r="BM379"/>
      <c r="BQ379" s="3" t="s">
        <v>14</v>
      </c>
      <c r="BS379" s="3"/>
      <c r="BT379" s="5" t="e">
        <f>+BT378*Resumen!H350</f>
        <v>#REF!</v>
      </c>
      <c r="BU379" s="5" t="e">
        <f>+BU378*Resumen!H350</f>
        <v>#REF!</v>
      </c>
      <c r="BW379"/>
    </row>
    <row r="380" spans="15:75" x14ac:dyDescent="0.2">
      <c r="O380" s="3"/>
      <c r="P380" s="11"/>
      <c r="Q380"/>
      <c r="U380" s="3" t="s">
        <v>14</v>
      </c>
      <c r="AA380" s="3"/>
      <c r="AB380" s="11"/>
      <c r="AC380"/>
      <c r="AG380" s="3" t="s">
        <v>14</v>
      </c>
      <c r="AM380" s="3"/>
      <c r="AN380" s="11"/>
      <c r="AO380"/>
      <c r="AS380" s="3" t="s">
        <v>14</v>
      </c>
      <c r="AY380" s="3"/>
      <c r="AZ380" s="11"/>
      <c r="BA380"/>
      <c r="BE380" s="3" t="s">
        <v>14</v>
      </c>
      <c r="BK380" s="3"/>
      <c r="BL380" s="11"/>
      <c r="BM380"/>
      <c r="BQ380" s="3" t="s">
        <v>14</v>
      </c>
      <c r="BS380" s="3"/>
      <c r="BT380" s="5" t="e">
        <f>+BT379*Resumen!H351</f>
        <v>#REF!</v>
      </c>
      <c r="BU380" s="5" t="e">
        <f>+BU379*Resumen!H351</f>
        <v>#REF!</v>
      </c>
      <c r="BW380"/>
    </row>
    <row r="381" spans="15:75" x14ac:dyDescent="0.2">
      <c r="O381" s="3"/>
      <c r="P381" s="11"/>
      <c r="Q381"/>
      <c r="U381" s="3" t="s">
        <v>14</v>
      </c>
      <c r="AA381" s="3"/>
      <c r="AB381" s="11"/>
      <c r="AC381"/>
      <c r="AG381" s="3" t="s">
        <v>14</v>
      </c>
      <c r="AM381" s="3"/>
      <c r="AN381" s="11"/>
      <c r="AO381"/>
      <c r="AS381" s="3" t="s">
        <v>14</v>
      </c>
      <c r="AY381" s="3"/>
      <c r="AZ381" s="11"/>
      <c r="BA381"/>
      <c r="BE381" s="3" t="s">
        <v>14</v>
      </c>
      <c r="BK381" s="3"/>
      <c r="BL381" s="11"/>
      <c r="BM381"/>
      <c r="BQ381" s="3" t="s">
        <v>14</v>
      </c>
      <c r="BS381" s="3"/>
      <c r="BT381" s="5" t="e">
        <f>+BT380*Resumen!H352</f>
        <v>#REF!</v>
      </c>
      <c r="BU381" s="5" t="e">
        <f>+BU380*Resumen!H352</f>
        <v>#REF!</v>
      </c>
      <c r="BW381"/>
    </row>
    <row r="382" spans="15:75" x14ac:dyDescent="0.2">
      <c r="O382" s="3"/>
      <c r="P382" s="11"/>
      <c r="Q382"/>
      <c r="U382" s="3" t="s">
        <v>14</v>
      </c>
      <c r="AA382" s="3"/>
      <c r="AB382" s="11"/>
      <c r="AC382"/>
      <c r="AG382" s="3" t="s">
        <v>14</v>
      </c>
      <c r="AM382" s="3"/>
      <c r="AN382" s="11"/>
      <c r="AO382"/>
      <c r="AS382" s="3" t="s">
        <v>14</v>
      </c>
      <c r="AY382" s="3"/>
      <c r="AZ382" s="11"/>
      <c r="BA382"/>
      <c r="BE382" s="3" t="s">
        <v>14</v>
      </c>
      <c r="BK382" s="3"/>
      <c r="BL382" s="11"/>
      <c r="BM382"/>
      <c r="BQ382" s="3" t="s">
        <v>14</v>
      </c>
      <c r="BS382" s="3"/>
      <c r="BT382" s="5" t="e">
        <f>+BT381*Resumen!H353</f>
        <v>#REF!</v>
      </c>
      <c r="BU382" s="5" t="e">
        <f>+BU381*Resumen!H353</f>
        <v>#REF!</v>
      </c>
      <c r="BW382"/>
    </row>
    <row r="383" spans="15:75" x14ac:dyDescent="0.2">
      <c r="O383" s="3"/>
      <c r="P383" s="11"/>
      <c r="Q383"/>
      <c r="U383" s="3" t="s">
        <v>14</v>
      </c>
      <c r="AA383" s="3"/>
      <c r="AB383" s="11"/>
      <c r="AC383"/>
      <c r="AG383" s="3" t="s">
        <v>14</v>
      </c>
      <c r="AM383" s="3"/>
      <c r="AN383" s="11"/>
      <c r="AO383"/>
      <c r="AS383" s="3" t="s">
        <v>14</v>
      </c>
      <c r="AY383" s="3"/>
      <c r="AZ383" s="11"/>
      <c r="BA383"/>
      <c r="BE383" s="3" t="s">
        <v>14</v>
      </c>
      <c r="BK383" s="3"/>
      <c r="BL383" s="11"/>
      <c r="BM383"/>
      <c r="BQ383" s="3" t="s">
        <v>14</v>
      </c>
      <c r="BS383" s="3"/>
      <c r="BT383" s="5" t="e">
        <f>+BT382*Resumen!H354</f>
        <v>#REF!</v>
      </c>
      <c r="BU383" s="5" t="e">
        <f>+BU382*Resumen!H354</f>
        <v>#REF!</v>
      </c>
      <c r="BW383"/>
    </row>
    <row r="384" spans="15:75" x14ac:dyDescent="0.2">
      <c r="O384" s="3"/>
      <c r="P384" s="11"/>
      <c r="Q384"/>
      <c r="U384" s="3" t="s">
        <v>14</v>
      </c>
      <c r="AA384" s="3"/>
      <c r="AB384" s="11"/>
      <c r="AC384"/>
      <c r="AG384" s="3" t="s">
        <v>14</v>
      </c>
      <c r="AM384" s="3"/>
      <c r="AN384" s="11"/>
      <c r="AO384"/>
      <c r="AS384" s="3" t="s">
        <v>14</v>
      </c>
      <c r="AY384" s="3"/>
      <c r="AZ384" s="11"/>
      <c r="BA384"/>
      <c r="BE384" s="3" t="s">
        <v>14</v>
      </c>
      <c r="BK384" s="3"/>
      <c r="BL384" s="11"/>
      <c r="BM384"/>
      <c r="BQ384" s="3" t="s">
        <v>14</v>
      </c>
      <c r="BS384" s="3"/>
      <c r="BT384" s="5" t="e">
        <f>+BT383*Resumen!H355</f>
        <v>#REF!</v>
      </c>
      <c r="BU384" s="5" t="e">
        <f>+BU383*Resumen!H355</f>
        <v>#REF!</v>
      </c>
      <c r="BW384"/>
    </row>
    <row r="385" spans="15:75" x14ac:dyDescent="0.2">
      <c r="O385" s="3"/>
      <c r="P385" s="11"/>
      <c r="Q385"/>
      <c r="U385" s="3" t="s">
        <v>14</v>
      </c>
      <c r="AA385" s="3"/>
      <c r="AB385" s="11"/>
      <c r="AC385"/>
      <c r="AG385" s="3" t="s">
        <v>14</v>
      </c>
      <c r="AM385" s="3"/>
      <c r="AN385" s="11"/>
      <c r="AO385"/>
      <c r="AS385" s="3" t="s">
        <v>14</v>
      </c>
      <c r="AY385" s="3"/>
      <c r="AZ385" s="11"/>
      <c r="BA385"/>
      <c r="BE385" s="3" t="s">
        <v>14</v>
      </c>
      <c r="BK385" s="3"/>
      <c r="BL385" s="11"/>
      <c r="BM385"/>
      <c r="BQ385" s="3" t="s">
        <v>14</v>
      </c>
      <c r="BS385" s="3"/>
      <c r="BT385" s="5" t="e">
        <f>+BT384*Resumen!H356</f>
        <v>#REF!</v>
      </c>
      <c r="BU385" s="5" t="e">
        <f>+BU384*Resumen!H356</f>
        <v>#REF!</v>
      </c>
      <c r="BW385"/>
    </row>
    <row r="386" spans="15:75" x14ac:dyDescent="0.2">
      <c r="O386" s="3"/>
      <c r="P386" s="11"/>
      <c r="Q386"/>
      <c r="U386" s="3" t="s">
        <v>14</v>
      </c>
      <c r="AA386" s="3"/>
      <c r="AB386" s="11"/>
      <c r="AC386"/>
      <c r="AG386" s="3" t="s">
        <v>14</v>
      </c>
      <c r="AM386" s="3"/>
      <c r="AN386" s="11"/>
      <c r="AO386"/>
      <c r="AS386" s="3" t="s">
        <v>14</v>
      </c>
      <c r="AY386" s="3"/>
      <c r="AZ386" s="11"/>
      <c r="BA386"/>
      <c r="BE386" s="3" t="s">
        <v>14</v>
      </c>
      <c r="BK386" s="3"/>
      <c r="BL386" s="11"/>
      <c r="BM386"/>
      <c r="BQ386" s="3" t="s">
        <v>14</v>
      </c>
      <c r="BS386" s="3"/>
      <c r="BT386" s="5" t="e">
        <f>+BT385*Resumen!H357</f>
        <v>#REF!</v>
      </c>
      <c r="BU386" s="5" t="e">
        <f>+BU385*Resumen!H357</f>
        <v>#REF!</v>
      </c>
      <c r="BW386"/>
    </row>
    <row r="387" spans="15:75" x14ac:dyDescent="0.2">
      <c r="O387" s="3"/>
      <c r="P387" s="11"/>
      <c r="Q387"/>
      <c r="U387" s="3" t="s">
        <v>14</v>
      </c>
      <c r="AA387" s="3"/>
      <c r="AB387" s="11"/>
      <c r="AC387"/>
      <c r="AG387" s="3" t="s">
        <v>14</v>
      </c>
      <c r="AM387" s="3"/>
      <c r="AN387" s="11"/>
      <c r="AO387"/>
      <c r="AS387" s="3" t="s">
        <v>14</v>
      </c>
      <c r="AY387" s="3"/>
      <c r="AZ387" s="11"/>
      <c r="BA387"/>
      <c r="BE387" s="3" t="s">
        <v>14</v>
      </c>
      <c r="BK387" s="3"/>
      <c r="BL387" s="11"/>
      <c r="BM387"/>
      <c r="BQ387" s="3" t="s">
        <v>14</v>
      </c>
      <c r="BS387" s="3"/>
      <c r="BT387" s="5" t="e">
        <f>+BT386*Resumen!H358</f>
        <v>#REF!</v>
      </c>
      <c r="BU387" s="5" t="e">
        <f>+BU386*Resumen!H358</f>
        <v>#REF!</v>
      </c>
      <c r="BW387"/>
    </row>
    <row r="388" spans="15:75" x14ac:dyDescent="0.2">
      <c r="O388" s="3"/>
      <c r="P388" s="11"/>
      <c r="Q388"/>
      <c r="U388" s="3" t="s">
        <v>14</v>
      </c>
      <c r="AA388" s="3"/>
      <c r="AB388" s="11"/>
      <c r="AC388"/>
      <c r="AG388" s="3" t="s">
        <v>14</v>
      </c>
      <c r="AM388" s="3"/>
      <c r="AN388" s="11"/>
      <c r="AO388"/>
      <c r="AS388" s="3" t="s">
        <v>14</v>
      </c>
      <c r="AY388" s="3"/>
      <c r="AZ388" s="11"/>
      <c r="BA388"/>
      <c r="BE388" s="3" t="s">
        <v>14</v>
      </c>
      <c r="BK388" s="3"/>
      <c r="BL388" s="11"/>
      <c r="BM388"/>
      <c r="BQ388" s="3" t="s">
        <v>14</v>
      </c>
      <c r="BS388" s="3"/>
      <c r="BT388" s="5" t="e">
        <f>+BT387*Resumen!H359</f>
        <v>#REF!</v>
      </c>
      <c r="BU388" s="5" t="e">
        <f>+BU387*Resumen!H359</f>
        <v>#REF!</v>
      </c>
      <c r="BW388"/>
    </row>
    <row r="389" spans="15:75" x14ac:dyDescent="0.2">
      <c r="O389" s="3"/>
      <c r="P389" s="11"/>
      <c r="Q389"/>
      <c r="U389" s="3" t="s">
        <v>14</v>
      </c>
      <c r="AA389" s="3"/>
      <c r="AB389" s="11"/>
      <c r="AC389"/>
      <c r="AG389" s="3" t="s">
        <v>14</v>
      </c>
      <c r="AM389" s="3"/>
      <c r="AN389" s="11"/>
      <c r="AO389"/>
      <c r="AS389" s="3" t="s">
        <v>14</v>
      </c>
      <c r="AY389" s="3"/>
      <c r="AZ389" s="11"/>
      <c r="BA389"/>
      <c r="BE389" s="3" t="s">
        <v>14</v>
      </c>
      <c r="BK389" s="3"/>
      <c r="BL389" s="11"/>
      <c r="BM389"/>
      <c r="BQ389" s="3" t="s">
        <v>14</v>
      </c>
      <c r="BS389" s="3"/>
      <c r="BT389" s="5" t="e">
        <f>+BT388*Resumen!H360</f>
        <v>#REF!</v>
      </c>
      <c r="BU389" s="5" t="e">
        <f>+BU388*Resumen!H360</f>
        <v>#REF!</v>
      </c>
      <c r="BW389"/>
    </row>
    <row r="390" spans="15:75" x14ac:dyDescent="0.2">
      <c r="O390" s="3"/>
      <c r="P390" s="11"/>
      <c r="Q390"/>
      <c r="U390" s="3" t="s">
        <v>14</v>
      </c>
      <c r="AA390" s="3"/>
      <c r="AB390" s="11"/>
      <c r="AC390"/>
      <c r="AG390" s="3" t="s">
        <v>14</v>
      </c>
      <c r="AM390" s="3"/>
      <c r="AN390" s="11"/>
      <c r="AO390"/>
      <c r="AS390" s="3" t="s">
        <v>14</v>
      </c>
      <c r="AY390" s="3"/>
      <c r="AZ390" s="11"/>
      <c r="BA390"/>
      <c r="BE390" s="3" t="s">
        <v>14</v>
      </c>
      <c r="BK390" s="3"/>
      <c r="BL390" s="11"/>
      <c r="BM390"/>
      <c r="BQ390" s="3" t="s">
        <v>14</v>
      </c>
      <c r="BS390" s="3"/>
      <c r="BT390" s="5" t="e">
        <f>+BT389*Resumen!H361</f>
        <v>#REF!</v>
      </c>
      <c r="BU390" s="5" t="e">
        <f>+BU389*Resumen!H361</f>
        <v>#REF!</v>
      </c>
      <c r="BW390"/>
    </row>
    <row r="391" spans="15:75" x14ac:dyDescent="0.2">
      <c r="O391" s="3"/>
      <c r="P391" s="11"/>
      <c r="Q391"/>
      <c r="U391" s="3" t="s">
        <v>14</v>
      </c>
      <c r="AA391" s="3"/>
      <c r="AB391" s="11"/>
      <c r="AC391"/>
      <c r="AG391" s="3" t="s">
        <v>14</v>
      </c>
      <c r="AM391" s="3"/>
      <c r="AN391" s="11"/>
      <c r="AO391"/>
      <c r="AS391" s="3" t="s">
        <v>14</v>
      </c>
      <c r="AY391" s="3"/>
      <c r="AZ391" s="11"/>
      <c r="BA391"/>
      <c r="BE391" s="3" t="s">
        <v>14</v>
      </c>
      <c r="BK391" s="3"/>
      <c r="BL391" s="11"/>
      <c r="BM391"/>
      <c r="BQ391" s="3" t="s">
        <v>14</v>
      </c>
      <c r="BS391" s="3"/>
      <c r="BT391" s="5" t="e">
        <f>+BT390*Resumen!H362</f>
        <v>#REF!</v>
      </c>
      <c r="BU391" s="5" t="e">
        <f>+BU390*Resumen!H362</f>
        <v>#REF!</v>
      </c>
      <c r="BW391"/>
    </row>
    <row r="392" spans="15:75" x14ac:dyDescent="0.2">
      <c r="O392" s="3"/>
      <c r="P392" s="11"/>
      <c r="Q392"/>
      <c r="U392" s="3" t="s">
        <v>14</v>
      </c>
      <c r="AA392" s="3"/>
      <c r="AB392" s="11"/>
      <c r="AC392"/>
      <c r="AG392" s="3" t="s">
        <v>14</v>
      </c>
      <c r="AM392" s="3"/>
      <c r="AN392" s="11"/>
      <c r="AO392"/>
      <c r="AS392" s="3" t="s">
        <v>14</v>
      </c>
      <c r="AY392" s="3"/>
      <c r="AZ392" s="11"/>
      <c r="BA392"/>
      <c r="BE392" s="3" t="s">
        <v>14</v>
      </c>
      <c r="BK392" s="3"/>
      <c r="BL392" s="11"/>
      <c r="BM392"/>
      <c r="BQ392" s="3" t="s">
        <v>14</v>
      </c>
      <c r="BS392" s="3"/>
      <c r="BT392" s="5" t="e">
        <f>+BT391*Resumen!H363</f>
        <v>#REF!</v>
      </c>
      <c r="BU392" s="5" t="e">
        <f>+BU391*Resumen!H363</f>
        <v>#REF!</v>
      </c>
      <c r="BW392"/>
    </row>
    <row r="393" spans="15:75" x14ac:dyDescent="0.2">
      <c r="O393" s="3"/>
      <c r="P393" s="11"/>
      <c r="Q393"/>
      <c r="U393" s="3" t="s">
        <v>14</v>
      </c>
      <c r="AA393" s="3"/>
      <c r="AB393" s="11"/>
      <c r="AC393"/>
      <c r="AG393" s="3" t="s">
        <v>14</v>
      </c>
      <c r="AM393" s="3"/>
      <c r="AN393" s="11"/>
      <c r="AO393"/>
      <c r="AS393" s="3" t="s">
        <v>14</v>
      </c>
      <c r="AY393" s="3"/>
      <c r="AZ393" s="11"/>
      <c r="BA393"/>
      <c r="BE393" s="3" t="s">
        <v>14</v>
      </c>
      <c r="BK393" s="3"/>
      <c r="BL393" s="11"/>
      <c r="BM393"/>
      <c r="BQ393" s="3" t="s">
        <v>14</v>
      </c>
      <c r="BS393" s="3"/>
      <c r="BT393" s="5" t="e">
        <f>+BT392*Resumen!H364</f>
        <v>#REF!</v>
      </c>
      <c r="BU393" s="5" t="e">
        <f>+BU392*Resumen!H364</f>
        <v>#REF!</v>
      </c>
      <c r="BW393"/>
    </row>
    <row r="394" spans="15:75" x14ac:dyDescent="0.2">
      <c r="O394" s="3"/>
      <c r="P394" s="11"/>
      <c r="Q394"/>
      <c r="U394" s="3" t="s">
        <v>14</v>
      </c>
      <c r="AA394" s="3"/>
      <c r="AB394" s="11"/>
      <c r="AC394"/>
      <c r="AG394" s="3" t="s">
        <v>14</v>
      </c>
      <c r="AM394" s="3"/>
      <c r="AN394" s="11"/>
      <c r="AO394"/>
      <c r="AS394" s="3" t="s">
        <v>14</v>
      </c>
      <c r="AY394" s="3"/>
      <c r="AZ394" s="11"/>
      <c r="BA394"/>
      <c r="BE394" s="3" t="s">
        <v>14</v>
      </c>
      <c r="BK394" s="3"/>
      <c r="BL394" s="11"/>
      <c r="BM394"/>
      <c r="BQ394" s="3" t="s">
        <v>14</v>
      </c>
      <c r="BS394" s="3"/>
      <c r="BT394" s="5" t="e">
        <f>+BT393*Resumen!H365</f>
        <v>#REF!</v>
      </c>
      <c r="BU394" s="5" t="e">
        <f>+BU393*Resumen!H365</f>
        <v>#REF!</v>
      </c>
      <c r="BW394"/>
    </row>
    <row r="395" spans="15:75" x14ac:dyDescent="0.2">
      <c r="O395" s="3"/>
      <c r="P395" s="11"/>
      <c r="Q395"/>
      <c r="U395" s="3" t="s">
        <v>14</v>
      </c>
      <c r="AA395" s="3"/>
      <c r="AB395" s="11"/>
      <c r="AC395"/>
      <c r="AG395" s="3" t="s">
        <v>14</v>
      </c>
      <c r="AM395" s="3"/>
      <c r="AN395" s="11"/>
      <c r="AO395"/>
      <c r="AS395" s="3" t="s">
        <v>14</v>
      </c>
      <c r="AY395" s="3"/>
      <c r="AZ395" s="11"/>
      <c r="BA395"/>
      <c r="BE395" s="3" t="s">
        <v>14</v>
      </c>
      <c r="BK395" s="3"/>
      <c r="BL395" s="11"/>
      <c r="BM395"/>
      <c r="BQ395" s="3" t="s">
        <v>14</v>
      </c>
      <c r="BS395" s="3"/>
      <c r="BT395" s="5" t="e">
        <f>+BT394*Resumen!H366</f>
        <v>#REF!</v>
      </c>
      <c r="BU395" s="5" t="e">
        <f>+BU394*Resumen!H366</f>
        <v>#REF!</v>
      </c>
      <c r="BW395"/>
    </row>
    <row r="396" spans="15:75" x14ac:dyDescent="0.2">
      <c r="O396" s="3"/>
      <c r="P396" s="11"/>
      <c r="Q396"/>
      <c r="U396" s="3" t="s">
        <v>14</v>
      </c>
      <c r="AA396" s="3"/>
      <c r="AB396" s="11"/>
      <c r="AC396"/>
      <c r="AG396" s="3" t="s">
        <v>14</v>
      </c>
      <c r="AM396" s="3"/>
      <c r="AN396" s="11"/>
      <c r="AO396"/>
      <c r="AS396" s="3" t="s">
        <v>14</v>
      </c>
      <c r="AY396" s="3"/>
      <c r="AZ396" s="11"/>
      <c r="BA396"/>
      <c r="BE396" s="3" t="s">
        <v>14</v>
      </c>
      <c r="BK396" s="3"/>
      <c r="BL396" s="11"/>
      <c r="BM396"/>
      <c r="BQ396" s="3" t="s">
        <v>14</v>
      </c>
      <c r="BS396" s="3"/>
      <c r="BT396" s="5" t="e">
        <f>+BT395*Resumen!H367</f>
        <v>#REF!</v>
      </c>
      <c r="BU396" s="5" t="e">
        <f>+BU395*Resumen!H367</f>
        <v>#REF!</v>
      </c>
      <c r="BW396"/>
    </row>
    <row r="397" spans="15:75" x14ac:dyDescent="0.2">
      <c r="O397" s="3"/>
      <c r="P397" s="11"/>
      <c r="Q397"/>
      <c r="U397" s="3" t="s">
        <v>14</v>
      </c>
      <c r="AA397" s="3"/>
      <c r="AB397" s="11"/>
      <c r="AC397"/>
      <c r="AG397" s="3" t="s">
        <v>14</v>
      </c>
      <c r="AM397" s="3"/>
      <c r="AN397" s="11"/>
      <c r="AO397"/>
      <c r="AS397" s="3" t="s">
        <v>14</v>
      </c>
      <c r="AY397" s="3"/>
      <c r="AZ397" s="11"/>
      <c r="BA397"/>
      <c r="BE397" s="3" t="s">
        <v>14</v>
      </c>
      <c r="BK397" s="3"/>
      <c r="BL397" s="11"/>
      <c r="BM397"/>
      <c r="BQ397" s="3" t="s">
        <v>14</v>
      </c>
      <c r="BS397" s="3"/>
      <c r="BT397" s="5" t="e">
        <f>+BT396*Resumen!H368</f>
        <v>#REF!</v>
      </c>
      <c r="BU397" s="5" t="e">
        <f>+BU396*Resumen!H368</f>
        <v>#REF!</v>
      </c>
      <c r="BW397"/>
    </row>
    <row r="398" spans="15:75" x14ac:dyDescent="0.2">
      <c r="O398" s="3"/>
      <c r="P398" s="11"/>
      <c r="Q398"/>
      <c r="U398" s="3" t="s">
        <v>14</v>
      </c>
      <c r="AA398" s="3"/>
      <c r="AB398" s="11"/>
      <c r="AC398"/>
      <c r="AG398" s="3" t="s">
        <v>14</v>
      </c>
      <c r="AM398" s="3"/>
      <c r="AN398" s="11"/>
      <c r="AO398"/>
      <c r="AS398" s="3" t="s">
        <v>14</v>
      </c>
      <c r="AY398" s="3"/>
      <c r="AZ398" s="11"/>
      <c r="BA398"/>
      <c r="BE398" s="3" t="s">
        <v>14</v>
      </c>
      <c r="BK398" s="3"/>
      <c r="BL398" s="11"/>
      <c r="BM398"/>
      <c r="BQ398" s="3" t="s">
        <v>14</v>
      </c>
      <c r="BS398" s="3"/>
      <c r="BT398" s="5" t="e">
        <f>+BT397*Resumen!H369</f>
        <v>#REF!</v>
      </c>
      <c r="BU398" s="5" t="e">
        <f>+BU397*Resumen!H369</f>
        <v>#REF!</v>
      </c>
      <c r="BW398"/>
    </row>
    <row r="399" spans="15:75" x14ac:dyDescent="0.2">
      <c r="O399" s="3"/>
      <c r="P399" s="11"/>
      <c r="Q399"/>
      <c r="U399" s="3" t="s">
        <v>14</v>
      </c>
      <c r="AA399" s="3"/>
      <c r="AB399" s="11"/>
      <c r="AC399"/>
      <c r="AG399" s="3" t="s">
        <v>14</v>
      </c>
      <c r="AM399" s="3"/>
      <c r="AN399" s="11"/>
      <c r="AO399"/>
      <c r="AS399" s="3" t="s">
        <v>14</v>
      </c>
      <c r="AY399" s="3"/>
      <c r="AZ399" s="11"/>
      <c r="BA399"/>
      <c r="BE399" s="3" t="s">
        <v>14</v>
      </c>
      <c r="BK399" s="3"/>
      <c r="BL399" s="11"/>
      <c r="BM399"/>
      <c r="BQ399" s="3" t="s">
        <v>14</v>
      </c>
      <c r="BS399" s="3"/>
      <c r="BT399" s="5" t="e">
        <f>+BT398*Resumen!H370</f>
        <v>#REF!</v>
      </c>
      <c r="BU399" s="5" t="e">
        <f>+BU398*Resumen!H370</f>
        <v>#REF!</v>
      </c>
      <c r="BW399"/>
    </row>
    <row r="400" spans="15:75" x14ac:dyDescent="0.2">
      <c r="O400" s="3"/>
      <c r="P400" s="11"/>
      <c r="Q400"/>
      <c r="U400" s="3" t="s">
        <v>14</v>
      </c>
      <c r="AA400" s="3"/>
      <c r="AB400" s="11"/>
      <c r="AC400"/>
      <c r="AG400" s="3" t="s">
        <v>14</v>
      </c>
      <c r="AM400" s="3"/>
      <c r="AN400" s="11"/>
      <c r="AO400"/>
      <c r="AS400" s="3" t="s">
        <v>14</v>
      </c>
      <c r="AY400" s="3"/>
      <c r="AZ400" s="11"/>
      <c r="BA400"/>
      <c r="BE400" s="3" t="s">
        <v>14</v>
      </c>
      <c r="BK400" s="3"/>
      <c r="BL400" s="11"/>
      <c r="BM400"/>
      <c r="BQ400" s="3" t="s">
        <v>14</v>
      </c>
      <c r="BS400" s="3"/>
      <c r="BT400" s="5" t="e">
        <f>+BT399*Resumen!H371</f>
        <v>#REF!</v>
      </c>
      <c r="BU400" s="5" t="e">
        <f>+BU399*Resumen!H371</f>
        <v>#REF!</v>
      </c>
      <c r="BW400"/>
    </row>
    <row r="401" spans="15:75" x14ac:dyDescent="0.2">
      <c r="O401" s="3"/>
      <c r="P401" s="11"/>
      <c r="Q401"/>
      <c r="U401" s="3" t="s">
        <v>14</v>
      </c>
      <c r="AA401" s="3"/>
      <c r="AB401" s="11"/>
      <c r="AC401"/>
      <c r="AG401" s="3" t="s">
        <v>14</v>
      </c>
      <c r="AM401" s="3"/>
      <c r="AN401" s="11"/>
      <c r="AO401"/>
      <c r="AS401" s="3" t="s">
        <v>14</v>
      </c>
      <c r="AY401" s="3"/>
      <c r="AZ401" s="11"/>
      <c r="BA401"/>
      <c r="BE401" s="3" t="s">
        <v>14</v>
      </c>
      <c r="BK401" s="3"/>
      <c r="BL401" s="11"/>
      <c r="BM401"/>
      <c r="BQ401" s="3" t="s">
        <v>14</v>
      </c>
      <c r="BS401" s="3"/>
      <c r="BT401" s="5" t="e">
        <f>+BT400*Resumen!H372</f>
        <v>#REF!</v>
      </c>
      <c r="BU401" s="5" t="e">
        <f>+BU400*Resumen!H372</f>
        <v>#REF!</v>
      </c>
      <c r="BW401"/>
    </row>
    <row r="402" spans="15:75" x14ac:dyDescent="0.2">
      <c r="O402" s="3"/>
      <c r="P402" s="11"/>
      <c r="Q402"/>
      <c r="U402" s="3" t="s">
        <v>14</v>
      </c>
      <c r="AA402" s="3"/>
      <c r="AB402" s="11"/>
      <c r="AC402"/>
      <c r="AG402" s="3" t="s">
        <v>14</v>
      </c>
      <c r="AM402" s="3"/>
      <c r="AN402" s="11"/>
      <c r="AO402"/>
      <c r="AS402" s="3" t="s">
        <v>14</v>
      </c>
      <c r="AY402" s="3"/>
      <c r="AZ402" s="11"/>
      <c r="BA402"/>
      <c r="BE402" s="3" t="s">
        <v>14</v>
      </c>
      <c r="BK402" s="3"/>
      <c r="BL402" s="11"/>
      <c r="BM402"/>
      <c r="BQ402" s="3" t="s">
        <v>14</v>
      </c>
      <c r="BS402" s="3"/>
      <c r="BT402" s="5" t="e">
        <f>+BT401*Resumen!H373</f>
        <v>#REF!</v>
      </c>
      <c r="BU402" s="5" t="e">
        <f>+BU401*Resumen!H373</f>
        <v>#REF!</v>
      </c>
      <c r="BW402"/>
    </row>
    <row r="403" spans="15:75" x14ac:dyDescent="0.2">
      <c r="O403" s="3"/>
      <c r="P403" s="11"/>
      <c r="Q403"/>
      <c r="U403" s="3" t="s">
        <v>14</v>
      </c>
      <c r="AA403" s="3"/>
      <c r="AB403" s="11"/>
      <c r="AC403"/>
      <c r="AG403" s="3" t="s">
        <v>14</v>
      </c>
      <c r="AM403" s="3"/>
      <c r="AN403" s="11"/>
      <c r="AO403"/>
      <c r="AS403" s="3" t="s">
        <v>14</v>
      </c>
      <c r="AY403" s="3"/>
      <c r="AZ403" s="11"/>
      <c r="BA403"/>
      <c r="BE403" s="3" t="s">
        <v>14</v>
      </c>
      <c r="BK403" s="3"/>
      <c r="BL403" s="11"/>
      <c r="BM403"/>
      <c r="BQ403" s="3" t="s">
        <v>14</v>
      </c>
      <c r="BS403" s="3"/>
      <c r="BT403" s="5" t="e">
        <f>+BT402*Resumen!H374</f>
        <v>#REF!</v>
      </c>
      <c r="BU403" s="5" t="e">
        <f>+BU402*Resumen!H374</f>
        <v>#REF!</v>
      </c>
      <c r="BW403"/>
    </row>
    <row r="404" spans="15:75" x14ac:dyDescent="0.2">
      <c r="O404" s="3"/>
      <c r="P404" s="11"/>
      <c r="Q404"/>
      <c r="U404" s="3" t="s">
        <v>14</v>
      </c>
      <c r="AA404" s="3"/>
      <c r="AB404" s="11"/>
      <c r="AC404"/>
      <c r="AG404" s="3" t="s">
        <v>14</v>
      </c>
      <c r="AM404" s="3"/>
      <c r="AN404" s="11"/>
      <c r="AO404"/>
      <c r="AS404" s="3" t="s">
        <v>14</v>
      </c>
      <c r="AY404" s="3"/>
      <c r="AZ404" s="11"/>
      <c r="BA404"/>
      <c r="BE404" s="3" t="s">
        <v>14</v>
      </c>
      <c r="BK404" s="3"/>
      <c r="BL404" s="11"/>
      <c r="BM404"/>
      <c r="BQ404" s="3" t="s">
        <v>14</v>
      </c>
      <c r="BS404" s="3"/>
      <c r="BT404" s="5" t="e">
        <f>+BT403*Resumen!H375</f>
        <v>#REF!</v>
      </c>
      <c r="BU404" s="5" t="e">
        <f>+BU403*Resumen!H375</f>
        <v>#REF!</v>
      </c>
      <c r="BW404"/>
    </row>
    <row r="405" spans="15:75" x14ac:dyDescent="0.2">
      <c r="O405" s="3"/>
      <c r="P405" s="11"/>
      <c r="Q405"/>
      <c r="U405" s="3" t="s">
        <v>14</v>
      </c>
      <c r="AA405" s="3"/>
      <c r="AB405" s="11"/>
      <c r="AC405"/>
      <c r="AG405" s="3" t="s">
        <v>14</v>
      </c>
      <c r="AM405" s="3"/>
      <c r="AN405" s="11"/>
      <c r="AO405"/>
      <c r="AS405" s="3" t="s">
        <v>14</v>
      </c>
      <c r="AY405" s="3"/>
      <c r="AZ405" s="11"/>
      <c r="BA405"/>
      <c r="BE405" s="3" t="s">
        <v>14</v>
      </c>
      <c r="BK405" s="3"/>
      <c r="BL405" s="11"/>
      <c r="BM405"/>
      <c r="BQ405" s="3" t="s">
        <v>14</v>
      </c>
      <c r="BS405" s="3"/>
      <c r="BT405" s="5" t="e">
        <f>+BT404*Resumen!H376</f>
        <v>#REF!</v>
      </c>
      <c r="BU405" s="5" t="e">
        <f>+BU404*Resumen!H376</f>
        <v>#REF!</v>
      </c>
      <c r="BW405"/>
    </row>
    <row r="406" spans="15:75" x14ac:dyDescent="0.2">
      <c r="O406" s="3"/>
      <c r="P406" s="11"/>
      <c r="Q406"/>
      <c r="U406" s="3" t="s">
        <v>14</v>
      </c>
      <c r="AA406" s="3"/>
      <c r="AB406" s="11"/>
      <c r="AC406"/>
      <c r="AG406" s="3" t="s">
        <v>14</v>
      </c>
      <c r="AM406" s="3"/>
      <c r="AN406" s="11"/>
      <c r="AO406"/>
      <c r="AS406" s="3" t="s">
        <v>14</v>
      </c>
      <c r="AY406" s="3"/>
      <c r="AZ406" s="11"/>
      <c r="BA406"/>
      <c r="BE406" s="3" t="s">
        <v>14</v>
      </c>
      <c r="BK406" s="3"/>
      <c r="BL406" s="11"/>
      <c r="BM406"/>
      <c r="BQ406" s="3" t="s">
        <v>14</v>
      </c>
      <c r="BS406" s="3"/>
      <c r="BT406" s="5" t="e">
        <f>+BT405*Resumen!H377</f>
        <v>#REF!</v>
      </c>
      <c r="BU406" s="5" t="e">
        <f>+BU405*Resumen!H377</f>
        <v>#REF!</v>
      </c>
      <c r="BW406"/>
    </row>
    <row r="407" spans="15:75" x14ac:dyDescent="0.2">
      <c r="O407" s="3"/>
      <c r="P407" s="11"/>
      <c r="Q407"/>
      <c r="U407" s="3" t="s">
        <v>14</v>
      </c>
      <c r="AA407" s="3"/>
      <c r="AB407" s="11"/>
      <c r="AC407"/>
      <c r="AG407" s="3" t="s">
        <v>14</v>
      </c>
      <c r="AM407" s="3"/>
      <c r="AN407" s="11"/>
      <c r="AO407"/>
      <c r="AS407" s="3" t="s">
        <v>14</v>
      </c>
      <c r="AY407" s="3"/>
      <c r="AZ407" s="11"/>
      <c r="BA407"/>
      <c r="BE407" s="3" t="s">
        <v>14</v>
      </c>
      <c r="BK407" s="3"/>
      <c r="BL407" s="11"/>
      <c r="BM407"/>
      <c r="BQ407" s="3" t="s">
        <v>14</v>
      </c>
      <c r="BS407" s="3"/>
      <c r="BT407" s="5" t="e">
        <f>+BT406*Resumen!H378</f>
        <v>#REF!</v>
      </c>
      <c r="BU407" s="5" t="e">
        <f>+BU406*Resumen!H378</f>
        <v>#REF!</v>
      </c>
      <c r="BW407"/>
    </row>
    <row r="408" spans="15:75" x14ac:dyDescent="0.2">
      <c r="O408" s="3"/>
      <c r="P408" s="11"/>
      <c r="Q408"/>
      <c r="U408" s="3" t="s">
        <v>14</v>
      </c>
      <c r="AA408" s="3"/>
      <c r="AB408" s="11"/>
      <c r="AC408"/>
      <c r="AG408" s="3" t="s">
        <v>14</v>
      </c>
      <c r="AM408" s="3"/>
      <c r="AN408" s="11"/>
      <c r="AO408"/>
      <c r="AS408" s="3" t="s">
        <v>14</v>
      </c>
      <c r="AY408" s="3"/>
      <c r="AZ408" s="11"/>
      <c r="BA408"/>
      <c r="BE408" s="3" t="s">
        <v>14</v>
      </c>
      <c r="BK408" s="3"/>
      <c r="BL408" s="11"/>
      <c r="BM408"/>
      <c r="BQ408" s="3" t="s">
        <v>14</v>
      </c>
      <c r="BS408" s="3"/>
      <c r="BT408" s="5" t="e">
        <f>+BT407*Resumen!H379</f>
        <v>#REF!</v>
      </c>
      <c r="BU408" s="5" t="e">
        <f>+BU407*Resumen!H379</f>
        <v>#REF!</v>
      </c>
      <c r="BW408"/>
    </row>
    <row r="409" spans="15:75" x14ac:dyDescent="0.2">
      <c r="O409" s="3"/>
      <c r="P409" s="11"/>
      <c r="Q409"/>
      <c r="U409" s="3" t="s">
        <v>14</v>
      </c>
      <c r="AA409" s="3"/>
      <c r="AB409" s="11"/>
      <c r="AC409"/>
      <c r="AG409" s="3" t="s">
        <v>14</v>
      </c>
      <c r="AM409" s="3"/>
      <c r="AN409" s="11"/>
      <c r="AO409"/>
      <c r="AS409" s="3" t="s">
        <v>14</v>
      </c>
      <c r="AY409" s="3"/>
      <c r="AZ409" s="11"/>
      <c r="BA409"/>
      <c r="BE409" s="3" t="s">
        <v>14</v>
      </c>
      <c r="BK409" s="3"/>
      <c r="BL409" s="11"/>
      <c r="BM409"/>
      <c r="BQ409" s="3" t="s">
        <v>14</v>
      </c>
      <c r="BS409" s="3"/>
      <c r="BT409" s="5" t="e">
        <f>+BT408*Resumen!H380</f>
        <v>#REF!</v>
      </c>
      <c r="BU409" s="5" t="e">
        <f>+BU408*Resumen!H380</f>
        <v>#REF!</v>
      </c>
      <c r="BW409"/>
    </row>
    <row r="410" spans="15:75" x14ac:dyDescent="0.2">
      <c r="O410" s="3"/>
      <c r="P410" s="11"/>
      <c r="Q410"/>
      <c r="U410" s="3" t="s">
        <v>14</v>
      </c>
      <c r="AA410" s="3"/>
      <c r="AB410" s="11"/>
      <c r="AC410"/>
      <c r="AG410" s="3" t="s">
        <v>14</v>
      </c>
      <c r="AM410" s="3"/>
      <c r="AN410" s="11"/>
      <c r="AO410"/>
      <c r="AS410" s="3" t="s">
        <v>14</v>
      </c>
      <c r="AY410" s="3"/>
      <c r="AZ410" s="11"/>
      <c r="BA410"/>
      <c r="BE410" s="3" t="s">
        <v>14</v>
      </c>
      <c r="BK410" s="3"/>
      <c r="BL410" s="11"/>
      <c r="BM410"/>
      <c r="BQ410" s="3" t="s">
        <v>14</v>
      </c>
      <c r="BS410" s="3"/>
      <c r="BT410" s="5" t="e">
        <f>+BT409*Resumen!H381</f>
        <v>#REF!</v>
      </c>
      <c r="BU410" s="5" t="e">
        <f>+BU409*Resumen!H381</f>
        <v>#REF!</v>
      </c>
      <c r="BW410"/>
    </row>
    <row r="411" spans="15:75" x14ac:dyDescent="0.2">
      <c r="O411" s="3"/>
      <c r="P411" s="11"/>
      <c r="Q411"/>
      <c r="U411" s="3" t="s">
        <v>14</v>
      </c>
      <c r="AA411" s="3"/>
      <c r="AB411" s="11"/>
      <c r="AC411"/>
      <c r="AG411" s="3" t="s">
        <v>14</v>
      </c>
      <c r="AM411" s="3"/>
      <c r="AN411" s="11"/>
      <c r="AO411"/>
      <c r="AS411" s="3" t="s">
        <v>14</v>
      </c>
      <c r="AY411" s="3"/>
      <c r="AZ411" s="11"/>
      <c r="BA411"/>
      <c r="BE411" s="3" t="s">
        <v>14</v>
      </c>
      <c r="BK411" s="3"/>
      <c r="BL411" s="11"/>
      <c r="BM411"/>
      <c r="BQ411" s="3" t="s">
        <v>14</v>
      </c>
      <c r="BS411" s="3"/>
      <c r="BT411" s="5" t="e">
        <f>+BT410*Resumen!H382</f>
        <v>#REF!</v>
      </c>
      <c r="BU411" s="5" t="e">
        <f>+BU410*Resumen!H382</f>
        <v>#REF!</v>
      </c>
      <c r="BW411"/>
    </row>
    <row r="412" spans="15:75" x14ac:dyDescent="0.2">
      <c r="O412" s="3"/>
      <c r="P412" s="11"/>
      <c r="Q412"/>
      <c r="U412" s="3" t="s">
        <v>14</v>
      </c>
      <c r="AA412" s="3"/>
      <c r="AB412" s="11"/>
      <c r="AC412"/>
      <c r="AG412" s="3" t="s">
        <v>14</v>
      </c>
      <c r="AM412" s="3"/>
      <c r="AN412" s="11"/>
      <c r="AO412"/>
      <c r="AS412" s="3" t="s">
        <v>14</v>
      </c>
      <c r="AY412" s="3"/>
      <c r="AZ412" s="11"/>
      <c r="BA412"/>
      <c r="BE412" s="3" t="s">
        <v>14</v>
      </c>
      <c r="BK412" s="3"/>
      <c r="BL412" s="11"/>
      <c r="BM412"/>
      <c r="BQ412" s="3" t="s">
        <v>14</v>
      </c>
      <c r="BS412" s="3"/>
      <c r="BT412" s="5" t="e">
        <f>+BT411*Resumen!H383</f>
        <v>#REF!</v>
      </c>
      <c r="BU412" s="5" t="e">
        <f>+BU411*Resumen!H383</f>
        <v>#REF!</v>
      </c>
      <c r="BW412"/>
    </row>
    <row r="413" spans="15:75" x14ac:dyDescent="0.2">
      <c r="O413" s="3"/>
      <c r="P413" s="11"/>
      <c r="Q413"/>
      <c r="U413" s="3" t="s">
        <v>14</v>
      </c>
      <c r="AA413" s="3"/>
      <c r="AB413" s="11"/>
      <c r="AC413"/>
      <c r="AG413" s="3" t="s">
        <v>14</v>
      </c>
      <c r="AM413" s="3"/>
      <c r="AN413" s="11"/>
      <c r="AO413"/>
      <c r="AS413" s="3" t="s">
        <v>14</v>
      </c>
      <c r="AY413" s="3"/>
      <c r="AZ413" s="11"/>
      <c r="BA413"/>
      <c r="BE413" s="3" t="s">
        <v>14</v>
      </c>
      <c r="BK413" s="3"/>
      <c r="BL413" s="11"/>
      <c r="BM413"/>
      <c r="BQ413" s="3" t="s">
        <v>14</v>
      </c>
      <c r="BS413" s="3"/>
      <c r="BT413" s="5" t="e">
        <f>+BT412*Resumen!H384</f>
        <v>#REF!</v>
      </c>
      <c r="BU413" s="5" t="e">
        <f>+BU412*Resumen!H384</f>
        <v>#REF!</v>
      </c>
      <c r="BW413"/>
    </row>
    <row r="414" spans="15:75" x14ac:dyDescent="0.2">
      <c r="O414" s="3"/>
      <c r="P414" s="11"/>
      <c r="Q414"/>
      <c r="U414" s="3" t="s">
        <v>14</v>
      </c>
      <c r="AA414" s="3"/>
      <c r="AB414" s="11"/>
      <c r="AC414"/>
      <c r="AG414" s="3" t="s">
        <v>14</v>
      </c>
      <c r="AM414" s="3"/>
      <c r="AN414" s="11"/>
      <c r="AO414"/>
      <c r="AS414" s="3" t="s">
        <v>14</v>
      </c>
      <c r="AY414" s="3"/>
      <c r="AZ414" s="11"/>
      <c r="BA414"/>
      <c r="BE414" s="3" t="s">
        <v>14</v>
      </c>
      <c r="BK414" s="3"/>
      <c r="BL414" s="11"/>
      <c r="BM414"/>
      <c r="BQ414" s="3" t="s">
        <v>14</v>
      </c>
      <c r="BS414" s="3"/>
      <c r="BT414" s="5" t="e">
        <f>+BT413*Resumen!H385</f>
        <v>#REF!</v>
      </c>
      <c r="BU414" s="5" t="e">
        <f>+BU413*Resumen!H385</f>
        <v>#REF!</v>
      </c>
      <c r="BW414"/>
    </row>
    <row r="415" spans="15:75" x14ac:dyDescent="0.2">
      <c r="O415" s="3"/>
      <c r="P415" s="11"/>
      <c r="Q415"/>
      <c r="U415" s="3" t="s">
        <v>14</v>
      </c>
      <c r="AA415" s="3"/>
      <c r="AB415" s="11"/>
      <c r="AC415"/>
      <c r="AG415" s="3" t="s">
        <v>14</v>
      </c>
      <c r="AM415" s="3"/>
      <c r="AN415" s="11"/>
      <c r="AO415"/>
      <c r="AS415" s="3" t="s">
        <v>14</v>
      </c>
      <c r="AY415" s="3"/>
      <c r="AZ415" s="11"/>
      <c r="BA415"/>
      <c r="BE415" s="3" t="s">
        <v>14</v>
      </c>
      <c r="BK415" s="3"/>
      <c r="BL415" s="11"/>
      <c r="BM415"/>
      <c r="BQ415" s="3" t="s">
        <v>14</v>
      </c>
      <c r="BS415" s="3"/>
      <c r="BT415" s="5" t="e">
        <f>+BT414*Resumen!H386</f>
        <v>#REF!</v>
      </c>
      <c r="BU415" s="5" t="e">
        <f>+BU414*Resumen!H386</f>
        <v>#REF!</v>
      </c>
      <c r="BW415"/>
    </row>
    <row r="416" spans="15:75" x14ac:dyDescent="0.2">
      <c r="O416" s="3"/>
      <c r="P416" s="11"/>
      <c r="Q416"/>
      <c r="U416" s="3" t="s">
        <v>14</v>
      </c>
      <c r="AA416" s="3"/>
      <c r="AB416" s="11"/>
      <c r="AC416"/>
      <c r="AG416" s="3" t="s">
        <v>14</v>
      </c>
      <c r="AM416" s="3"/>
      <c r="AN416" s="11"/>
      <c r="AO416"/>
      <c r="AS416" s="3" t="s">
        <v>14</v>
      </c>
      <c r="AY416" s="3"/>
      <c r="AZ416" s="11"/>
      <c r="BA416"/>
      <c r="BE416" s="3" t="s">
        <v>14</v>
      </c>
      <c r="BK416" s="3"/>
      <c r="BL416" s="11"/>
      <c r="BM416"/>
      <c r="BQ416" s="3" t="s">
        <v>14</v>
      </c>
      <c r="BS416" s="3"/>
      <c r="BT416" s="5" t="e">
        <f>+BT415*Resumen!H387</f>
        <v>#REF!</v>
      </c>
      <c r="BU416" s="5" t="e">
        <f>+BU415*Resumen!H387</f>
        <v>#REF!</v>
      </c>
      <c r="BW416"/>
    </row>
    <row r="417" spans="15:75" x14ac:dyDescent="0.2">
      <c r="O417" s="3"/>
      <c r="P417" s="11"/>
      <c r="Q417"/>
      <c r="U417" s="3" t="s">
        <v>14</v>
      </c>
      <c r="AA417" s="3"/>
      <c r="AB417" s="11"/>
      <c r="AC417"/>
      <c r="AG417" s="3" t="s">
        <v>14</v>
      </c>
      <c r="AM417" s="3"/>
      <c r="AN417" s="11"/>
      <c r="AO417"/>
      <c r="AS417" s="3" t="s">
        <v>14</v>
      </c>
      <c r="AY417" s="3"/>
      <c r="AZ417" s="11"/>
      <c r="BA417"/>
      <c r="BE417" s="3" t="s">
        <v>14</v>
      </c>
      <c r="BK417" s="3"/>
      <c r="BL417" s="11"/>
      <c r="BM417"/>
      <c r="BQ417" s="3" t="s">
        <v>14</v>
      </c>
      <c r="BS417" s="3"/>
      <c r="BT417" s="5" t="e">
        <f>+BT416*Resumen!H388</f>
        <v>#REF!</v>
      </c>
      <c r="BU417" s="5" t="e">
        <f>+BU416*Resumen!H388</f>
        <v>#REF!</v>
      </c>
      <c r="BW417"/>
    </row>
    <row r="418" spans="15:75" x14ac:dyDescent="0.2">
      <c r="O418" s="3"/>
      <c r="P418" s="11"/>
      <c r="Q418"/>
      <c r="U418" s="3" t="s">
        <v>14</v>
      </c>
      <c r="AA418" s="3"/>
      <c r="AB418" s="11"/>
      <c r="AC418"/>
      <c r="AG418" s="3" t="s">
        <v>14</v>
      </c>
      <c r="AM418" s="3"/>
      <c r="AN418" s="11"/>
      <c r="AO418"/>
      <c r="AS418" s="3" t="s">
        <v>14</v>
      </c>
      <c r="AY418" s="3"/>
      <c r="AZ418" s="11"/>
      <c r="BA418"/>
      <c r="BE418" s="3" t="s">
        <v>14</v>
      </c>
      <c r="BK418" s="3"/>
      <c r="BL418" s="11"/>
      <c r="BM418"/>
      <c r="BQ418" s="3" t="s">
        <v>14</v>
      </c>
      <c r="BS418" s="3"/>
      <c r="BT418" s="5" t="e">
        <f>+BT417*Resumen!H389</f>
        <v>#REF!</v>
      </c>
      <c r="BU418" s="5" t="e">
        <f>+BU417*Resumen!H389</f>
        <v>#REF!</v>
      </c>
      <c r="BW418"/>
    </row>
    <row r="419" spans="15:75" x14ac:dyDescent="0.2">
      <c r="O419" s="3"/>
      <c r="P419" s="11"/>
      <c r="Q419"/>
      <c r="U419" s="3" t="s">
        <v>14</v>
      </c>
      <c r="AA419" s="3"/>
      <c r="AB419" s="11"/>
      <c r="AC419"/>
      <c r="AG419" s="3" t="s">
        <v>14</v>
      </c>
      <c r="AM419" s="3"/>
      <c r="AN419" s="11"/>
      <c r="AO419"/>
      <c r="AS419" s="3" t="s">
        <v>14</v>
      </c>
      <c r="AY419" s="3"/>
      <c r="AZ419" s="11"/>
      <c r="BA419"/>
      <c r="BE419" s="3" t="s">
        <v>14</v>
      </c>
      <c r="BK419" s="3"/>
      <c r="BL419" s="11"/>
      <c r="BM419"/>
      <c r="BQ419" s="3" t="s">
        <v>14</v>
      </c>
      <c r="BS419" s="3"/>
      <c r="BT419" s="5" t="e">
        <f>+BT418*Resumen!H390</f>
        <v>#REF!</v>
      </c>
      <c r="BU419" s="5" t="e">
        <f>+BU418*Resumen!H390</f>
        <v>#REF!</v>
      </c>
      <c r="BW419"/>
    </row>
    <row r="420" spans="15:75" x14ac:dyDescent="0.2">
      <c r="O420" s="3"/>
      <c r="P420" s="11"/>
      <c r="Q420"/>
      <c r="U420" s="3" t="s">
        <v>14</v>
      </c>
      <c r="AA420" s="3"/>
      <c r="AB420" s="11"/>
      <c r="AC420"/>
      <c r="AG420" s="3" t="s">
        <v>14</v>
      </c>
      <c r="AM420" s="3"/>
      <c r="AN420" s="11"/>
      <c r="AO420"/>
      <c r="AS420" s="3" t="s">
        <v>14</v>
      </c>
      <c r="AY420" s="3"/>
      <c r="AZ420" s="11"/>
      <c r="BA420"/>
      <c r="BE420" s="3" t="s">
        <v>14</v>
      </c>
      <c r="BK420" s="3"/>
      <c r="BL420" s="11"/>
      <c r="BM420"/>
      <c r="BQ420" s="3" t="s">
        <v>14</v>
      </c>
      <c r="BS420" s="3"/>
      <c r="BT420" s="5" t="e">
        <f>+BT419*Resumen!H391</f>
        <v>#REF!</v>
      </c>
      <c r="BU420" s="5" t="e">
        <f>+BU419*Resumen!H391</f>
        <v>#REF!</v>
      </c>
      <c r="BW420"/>
    </row>
    <row r="421" spans="15:75" x14ac:dyDescent="0.2">
      <c r="O421" s="3"/>
      <c r="P421" s="11"/>
      <c r="Q421"/>
      <c r="U421" s="3" t="s">
        <v>14</v>
      </c>
      <c r="AA421" s="3"/>
      <c r="AB421" s="11"/>
      <c r="AC421"/>
      <c r="AG421" s="3" t="s">
        <v>14</v>
      </c>
      <c r="AM421" s="3"/>
      <c r="AN421" s="11"/>
      <c r="AO421"/>
      <c r="AS421" s="3" t="s">
        <v>14</v>
      </c>
      <c r="AY421" s="3"/>
      <c r="AZ421" s="11"/>
      <c r="BA421"/>
      <c r="BE421" s="3" t="s">
        <v>14</v>
      </c>
      <c r="BK421" s="3"/>
      <c r="BL421" s="11"/>
      <c r="BM421"/>
      <c r="BQ421" s="3" t="s">
        <v>14</v>
      </c>
      <c r="BS421" s="3"/>
      <c r="BT421" s="5" t="e">
        <f>+BT420*Resumen!H392</f>
        <v>#REF!</v>
      </c>
      <c r="BU421" s="5" t="e">
        <f>+BU420*Resumen!H392</f>
        <v>#REF!</v>
      </c>
      <c r="BW421"/>
    </row>
    <row r="422" spans="15:75" x14ac:dyDescent="0.2">
      <c r="O422" s="3"/>
      <c r="P422" s="11"/>
      <c r="Q422"/>
      <c r="U422" s="3" t="s">
        <v>14</v>
      </c>
      <c r="AA422" s="3"/>
      <c r="AB422" s="11"/>
      <c r="AC422"/>
      <c r="AG422" s="3" t="s">
        <v>14</v>
      </c>
      <c r="AM422" s="3"/>
      <c r="AN422" s="11"/>
      <c r="AO422"/>
      <c r="AS422" s="3" t="s">
        <v>14</v>
      </c>
      <c r="AY422" s="3"/>
      <c r="AZ422" s="11"/>
      <c r="BA422"/>
      <c r="BE422" s="3" t="s">
        <v>14</v>
      </c>
      <c r="BK422" s="3"/>
      <c r="BL422" s="11"/>
      <c r="BM422"/>
      <c r="BQ422" s="3" t="s">
        <v>14</v>
      </c>
      <c r="BS422" s="3"/>
      <c r="BT422" s="5" t="e">
        <f>+BT421*Resumen!H393</f>
        <v>#REF!</v>
      </c>
      <c r="BU422" s="5" t="e">
        <f>+BU421*Resumen!H393</f>
        <v>#REF!</v>
      </c>
      <c r="BW422"/>
    </row>
    <row r="423" spans="15:75" x14ac:dyDescent="0.2">
      <c r="O423" s="3"/>
      <c r="P423" s="11"/>
      <c r="Q423"/>
      <c r="U423" s="3" t="s">
        <v>14</v>
      </c>
      <c r="AA423" s="3"/>
      <c r="AB423" s="11"/>
      <c r="AC423"/>
      <c r="AG423" s="3" t="s">
        <v>14</v>
      </c>
      <c r="AM423" s="3"/>
      <c r="AN423" s="11"/>
      <c r="AO423"/>
      <c r="AS423" s="3" t="s">
        <v>14</v>
      </c>
      <c r="AY423" s="3"/>
      <c r="AZ423" s="11"/>
      <c r="BA423"/>
      <c r="BE423" s="3" t="s">
        <v>14</v>
      </c>
      <c r="BK423" s="3"/>
      <c r="BL423" s="11"/>
      <c r="BM423"/>
      <c r="BQ423" s="3" t="s">
        <v>14</v>
      </c>
      <c r="BS423" s="3"/>
      <c r="BT423" s="5" t="e">
        <f>+BT422*Resumen!H394</f>
        <v>#REF!</v>
      </c>
      <c r="BU423" s="5" t="e">
        <f>+BU422*Resumen!H394</f>
        <v>#REF!</v>
      </c>
      <c r="BW423"/>
    </row>
    <row r="424" spans="15:75" x14ac:dyDescent="0.2">
      <c r="O424" s="3"/>
      <c r="P424" s="11"/>
      <c r="Q424"/>
      <c r="U424" s="3" t="s">
        <v>14</v>
      </c>
      <c r="AA424" s="3"/>
      <c r="AB424" s="11"/>
      <c r="AC424"/>
      <c r="AG424" s="3" t="s">
        <v>14</v>
      </c>
      <c r="AM424" s="3"/>
      <c r="AN424" s="11"/>
      <c r="AO424"/>
      <c r="AS424" s="3" t="s">
        <v>14</v>
      </c>
      <c r="AY424" s="3"/>
      <c r="AZ424" s="11"/>
      <c r="BA424"/>
      <c r="BE424" s="3" t="s">
        <v>14</v>
      </c>
      <c r="BK424" s="3"/>
      <c r="BL424" s="11"/>
      <c r="BM424"/>
      <c r="BQ424" s="3" t="s">
        <v>14</v>
      </c>
      <c r="BS424" s="3"/>
      <c r="BT424" s="5" t="e">
        <f>+BT423*Resumen!H395</f>
        <v>#REF!</v>
      </c>
      <c r="BU424" s="5" t="e">
        <f>+BU423*Resumen!H395</f>
        <v>#REF!</v>
      </c>
      <c r="BW424"/>
    </row>
    <row r="425" spans="15:75" x14ac:dyDescent="0.2">
      <c r="O425" s="3"/>
      <c r="P425" s="11"/>
      <c r="Q425"/>
      <c r="U425" s="3" t="s">
        <v>14</v>
      </c>
      <c r="AA425" s="3"/>
      <c r="AB425" s="11"/>
      <c r="AC425"/>
      <c r="AG425" s="3" t="s">
        <v>14</v>
      </c>
      <c r="AM425" s="3"/>
      <c r="AN425" s="11"/>
      <c r="AO425"/>
      <c r="AS425" s="3" t="s">
        <v>14</v>
      </c>
      <c r="AY425" s="3"/>
      <c r="AZ425" s="11"/>
      <c r="BA425"/>
      <c r="BE425" s="3" t="s">
        <v>14</v>
      </c>
      <c r="BK425" s="3"/>
      <c r="BL425" s="11"/>
      <c r="BM425"/>
      <c r="BQ425" s="3" t="s">
        <v>14</v>
      </c>
      <c r="BS425" s="3"/>
      <c r="BT425" s="5" t="e">
        <f>+BT424*Resumen!H396</f>
        <v>#REF!</v>
      </c>
      <c r="BU425" s="5" t="e">
        <f>+BU424*Resumen!H396</f>
        <v>#REF!</v>
      </c>
      <c r="BW425"/>
    </row>
    <row r="426" spans="15:75" x14ac:dyDescent="0.2">
      <c r="O426" s="3"/>
      <c r="P426" s="11"/>
      <c r="Q426"/>
      <c r="U426" s="3" t="s">
        <v>14</v>
      </c>
      <c r="AA426" s="3"/>
      <c r="AB426" s="11"/>
      <c r="AC426"/>
      <c r="AG426" s="3" t="s">
        <v>14</v>
      </c>
      <c r="AM426" s="3"/>
      <c r="AN426" s="11"/>
      <c r="AO426"/>
      <c r="AS426" s="3" t="s">
        <v>14</v>
      </c>
      <c r="AY426" s="3"/>
      <c r="AZ426" s="11"/>
      <c r="BA426"/>
      <c r="BE426" s="3" t="s">
        <v>14</v>
      </c>
      <c r="BK426" s="3"/>
      <c r="BL426" s="11"/>
      <c r="BM426"/>
      <c r="BQ426" s="3" t="s">
        <v>14</v>
      </c>
      <c r="BS426" s="3"/>
      <c r="BT426" s="5" t="e">
        <f>+BT425*Resumen!H397</f>
        <v>#REF!</v>
      </c>
      <c r="BU426" s="5" t="e">
        <f>+BU425*Resumen!H397</f>
        <v>#REF!</v>
      </c>
      <c r="BW426"/>
    </row>
    <row r="427" spans="15:75" x14ac:dyDescent="0.2">
      <c r="O427" s="3"/>
      <c r="P427" s="11"/>
      <c r="Q427"/>
      <c r="U427" s="3" t="s">
        <v>14</v>
      </c>
      <c r="AA427" s="3"/>
      <c r="AB427" s="11"/>
      <c r="AC427"/>
      <c r="AG427" s="3" t="s">
        <v>14</v>
      </c>
      <c r="AM427" s="3"/>
      <c r="AN427" s="11"/>
      <c r="AO427"/>
      <c r="AS427" s="3" t="s">
        <v>14</v>
      </c>
      <c r="AY427" s="3"/>
      <c r="AZ427" s="11"/>
      <c r="BA427"/>
      <c r="BE427" s="3" t="s">
        <v>14</v>
      </c>
      <c r="BK427" s="3"/>
      <c r="BL427" s="11"/>
      <c r="BM427"/>
      <c r="BQ427" s="3" t="s">
        <v>14</v>
      </c>
      <c r="BS427" s="3"/>
      <c r="BT427" s="5" t="e">
        <f>+BT426*Resumen!H398</f>
        <v>#REF!</v>
      </c>
      <c r="BU427" s="5" t="e">
        <f>+BU426*Resumen!H398</f>
        <v>#REF!</v>
      </c>
      <c r="BW427"/>
    </row>
    <row r="428" spans="15:75" x14ac:dyDescent="0.2">
      <c r="O428" s="3"/>
      <c r="P428" s="11"/>
      <c r="Q428"/>
      <c r="U428" s="3" t="s">
        <v>14</v>
      </c>
      <c r="AA428" s="3"/>
      <c r="AB428" s="11"/>
      <c r="AC428"/>
      <c r="AG428" s="3" t="s">
        <v>14</v>
      </c>
      <c r="AM428" s="3"/>
      <c r="AN428" s="11"/>
      <c r="AO428"/>
      <c r="AS428" s="3" t="s">
        <v>14</v>
      </c>
      <c r="AY428" s="3"/>
      <c r="AZ428" s="11"/>
      <c r="BA428"/>
      <c r="BE428" s="3" t="s">
        <v>14</v>
      </c>
      <c r="BK428" s="3"/>
      <c r="BL428" s="11"/>
      <c r="BM428"/>
      <c r="BQ428" s="3" t="s">
        <v>14</v>
      </c>
      <c r="BS428" s="3"/>
      <c r="BT428" s="5" t="e">
        <f>+BT427*Resumen!H399</f>
        <v>#REF!</v>
      </c>
      <c r="BU428" s="5" t="e">
        <f>+BU427*Resumen!H399</f>
        <v>#REF!</v>
      </c>
      <c r="BW428"/>
    </row>
    <row r="429" spans="15:75" x14ac:dyDescent="0.2">
      <c r="O429" s="3"/>
      <c r="P429" s="11"/>
      <c r="Q429"/>
      <c r="U429" s="3" t="s">
        <v>14</v>
      </c>
      <c r="AA429" s="3"/>
      <c r="AB429" s="11"/>
      <c r="AC429"/>
      <c r="AG429" s="3" t="s">
        <v>14</v>
      </c>
      <c r="AM429" s="3"/>
      <c r="AN429" s="11"/>
      <c r="AO429"/>
      <c r="AS429" s="3" t="s">
        <v>14</v>
      </c>
      <c r="AY429" s="3"/>
      <c r="AZ429" s="11"/>
      <c r="BA429"/>
      <c r="BE429" s="3" t="s">
        <v>14</v>
      </c>
      <c r="BK429" s="3"/>
      <c r="BL429" s="11"/>
      <c r="BM429"/>
      <c r="BQ429" s="3" t="s">
        <v>14</v>
      </c>
      <c r="BS429" s="3"/>
      <c r="BT429" s="5" t="e">
        <f>+BT428*Resumen!H400</f>
        <v>#REF!</v>
      </c>
      <c r="BU429" s="5" t="e">
        <f>+BU428*Resumen!H400</f>
        <v>#REF!</v>
      </c>
      <c r="BW429"/>
    </row>
    <row r="430" spans="15:75" x14ac:dyDescent="0.2">
      <c r="O430" s="3"/>
      <c r="P430" s="11"/>
      <c r="Q430"/>
      <c r="U430" s="3" t="s">
        <v>14</v>
      </c>
      <c r="AA430" s="3"/>
      <c r="AB430" s="11"/>
      <c r="AC430"/>
      <c r="AG430" s="3" t="s">
        <v>14</v>
      </c>
      <c r="AM430" s="3"/>
      <c r="AN430" s="11"/>
      <c r="AO430"/>
      <c r="AS430" s="3" t="s">
        <v>14</v>
      </c>
      <c r="AY430" s="3"/>
      <c r="AZ430" s="11"/>
      <c r="BA430"/>
      <c r="BE430" s="3" t="s">
        <v>14</v>
      </c>
      <c r="BK430" s="3"/>
      <c r="BL430" s="11"/>
      <c r="BM430"/>
      <c r="BQ430" s="3" t="s">
        <v>14</v>
      </c>
      <c r="BS430" s="3"/>
      <c r="BT430" s="5" t="e">
        <f>+BT429*Resumen!H401</f>
        <v>#REF!</v>
      </c>
      <c r="BU430" s="5" t="e">
        <f>+BU429*Resumen!H401</f>
        <v>#REF!</v>
      </c>
      <c r="BW430"/>
    </row>
    <row r="431" spans="15:75" x14ac:dyDescent="0.2">
      <c r="O431" s="3"/>
      <c r="P431" s="11"/>
      <c r="Q431"/>
      <c r="U431" s="3" t="s">
        <v>14</v>
      </c>
      <c r="AA431" s="3"/>
      <c r="AB431" s="11"/>
      <c r="AC431"/>
      <c r="AG431" s="3" t="s">
        <v>14</v>
      </c>
      <c r="AM431" s="3"/>
      <c r="AN431" s="11"/>
      <c r="AO431"/>
      <c r="AS431" s="3" t="s">
        <v>14</v>
      </c>
      <c r="AY431" s="3"/>
      <c r="AZ431" s="11"/>
      <c r="BA431"/>
      <c r="BE431" s="3" t="s">
        <v>14</v>
      </c>
      <c r="BK431" s="3"/>
      <c r="BL431" s="11"/>
      <c r="BM431"/>
      <c r="BQ431" s="3" t="s">
        <v>14</v>
      </c>
      <c r="BS431" s="3"/>
      <c r="BT431" s="5" t="e">
        <f>+BT430*Resumen!H402</f>
        <v>#REF!</v>
      </c>
      <c r="BU431" s="5" t="e">
        <f>+BU430*Resumen!H402</f>
        <v>#REF!</v>
      </c>
      <c r="BW431"/>
    </row>
    <row r="432" spans="15:75" x14ac:dyDescent="0.2">
      <c r="O432" s="3"/>
      <c r="P432" s="11"/>
      <c r="Q432"/>
      <c r="U432" s="3" t="s">
        <v>14</v>
      </c>
      <c r="AA432" s="3"/>
      <c r="AB432" s="11"/>
      <c r="AC432"/>
      <c r="AG432" s="3" t="s">
        <v>14</v>
      </c>
      <c r="AM432" s="3"/>
      <c r="AN432" s="11"/>
      <c r="AO432"/>
      <c r="AS432" s="3" t="s">
        <v>14</v>
      </c>
      <c r="AY432" s="3"/>
      <c r="AZ432" s="11"/>
      <c r="BA432"/>
      <c r="BE432" s="3" t="s">
        <v>14</v>
      </c>
      <c r="BK432" s="3"/>
      <c r="BL432" s="11"/>
      <c r="BM432"/>
      <c r="BQ432" s="3" t="s">
        <v>14</v>
      </c>
      <c r="BS432" s="3"/>
      <c r="BT432" s="5" t="e">
        <f>+BT431*Resumen!H403</f>
        <v>#REF!</v>
      </c>
      <c r="BU432" s="5" t="e">
        <f>+BU431*Resumen!H403</f>
        <v>#REF!</v>
      </c>
      <c r="BW432"/>
    </row>
    <row r="433" spans="15:75" x14ac:dyDescent="0.2">
      <c r="O433" s="3"/>
      <c r="P433" s="11"/>
      <c r="Q433"/>
      <c r="U433" s="3" t="s">
        <v>14</v>
      </c>
      <c r="AA433" s="3"/>
      <c r="AB433" s="11"/>
      <c r="AC433"/>
      <c r="AG433" s="3" t="s">
        <v>14</v>
      </c>
      <c r="AM433" s="3"/>
      <c r="AN433" s="11"/>
      <c r="AO433"/>
      <c r="AS433" s="3" t="s">
        <v>14</v>
      </c>
      <c r="AY433" s="3"/>
      <c r="AZ433" s="11"/>
      <c r="BA433"/>
      <c r="BE433" s="3" t="s">
        <v>14</v>
      </c>
      <c r="BK433" s="3"/>
      <c r="BL433" s="11"/>
      <c r="BM433"/>
      <c r="BQ433" s="3" t="s">
        <v>14</v>
      </c>
      <c r="BS433" s="3"/>
      <c r="BT433" s="5" t="e">
        <f>+BT432*Resumen!H404</f>
        <v>#REF!</v>
      </c>
      <c r="BU433" s="5" t="e">
        <f>+BU432*Resumen!H404</f>
        <v>#REF!</v>
      </c>
      <c r="BW433"/>
    </row>
    <row r="434" spans="15:75" x14ac:dyDescent="0.2">
      <c r="O434" s="3"/>
      <c r="P434" s="11"/>
      <c r="Q434"/>
      <c r="U434" s="3" t="s">
        <v>14</v>
      </c>
      <c r="AA434" s="3"/>
      <c r="AB434" s="11"/>
      <c r="AC434"/>
      <c r="AG434" s="3" t="s">
        <v>14</v>
      </c>
      <c r="AM434" s="3"/>
      <c r="AN434" s="11"/>
      <c r="AO434"/>
      <c r="AS434" s="3" t="s">
        <v>14</v>
      </c>
      <c r="AY434" s="3"/>
      <c r="AZ434" s="11"/>
      <c r="BA434"/>
      <c r="BE434" s="3" t="s">
        <v>14</v>
      </c>
      <c r="BK434" s="3"/>
      <c r="BL434" s="11"/>
      <c r="BM434"/>
      <c r="BQ434" s="3" t="s">
        <v>14</v>
      </c>
      <c r="BS434" s="3"/>
      <c r="BT434" s="5" t="e">
        <f>+BT433*Resumen!H405</f>
        <v>#REF!</v>
      </c>
      <c r="BU434" s="5" t="e">
        <f>+BU433*Resumen!H405</f>
        <v>#REF!</v>
      </c>
      <c r="BW434"/>
    </row>
    <row r="435" spans="15:75" x14ac:dyDescent="0.2">
      <c r="O435" s="3"/>
      <c r="P435" s="11"/>
      <c r="Q435"/>
      <c r="U435" s="3" t="s">
        <v>14</v>
      </c>
      <c r="AA435" s="3"/>
      <c r="AB435" s="11"/>
      <c r="AC435"/>
      <c r="AG435" s="3" t="s">
        <v>14</v>
      </c>
      <c r="AM435" s="3"/>
      <c r="AN435" s="11"/>
      <c r="AO435"/>
      <c r="AS435" s="3" t="s">
        <v>14</v>
      </c>
      <c r="AY435" s="3"/>
      <c r="AZ435" s="11"/>
      <c r="BA435"/>
      <c r="BE435" s="3" t="s">
        <v>14</v>
      </c>
      <c r="BK435" s="3"/>
      <c r="BL435" s="11"/>
      <c r="BM435"/>
      <c r="BQ435" s="3" t="s">
        <v>14</v>
      </c>
      <c r="BS435" s="3"/>
      <c r="BT435" s="5" t="e">
        <f>+BT434*Resumen!H406</f>
        <v>#REF!</v>
      </c>
      <c r="BU435" s="5" t="e">
        <f>+BU434*Resumen!H406</f>
        <v>#REF!</v>
      </c>
      <c r="BW435"/>
    </row>
    <row r="436" spans="15:75" x14ac:dyDescent="0.2">
      <c r="O436" s="3"/>
      <c r="P436" s="11"/>
      <c r="Q436"/>
      <c r="U436" s="3" t="s">
        <v>14</v>
      </c>
      <c r="AA436" s="3"/>
      <c r="AB436" s="11"/>
      <c r="AC436"/>
      <c r="AG436" s="3" t="s">
        <v>14</v>
      </c>
      <c r="AM436" s="3"/>
      <c r="AN436" s="11"/>
      <c r="AO436"/>
      <c r="AS436" s="3" t="s">
        <v>14</v>
      </c>
      <c r="AY436" s="3"/>
      <c r="AZ436" s="11"/>
      <c r="BA436"/>
      <c r="BE436" s="3" t="s">
        <v>14</v>
      </c>
      <c r="BK436" s="3"/>
      <c r="BL436" s="11"/>
      <c r="BM436"/>
      <c r="BQ436" s="3" t="s">
        <v>14</v>
      </c>
      <c r="BS436" s="3"/>
      <c r="BT436" s="5" t="e">
        <f>+BT435*Resumen!H407</f>
        <v>#REF!</v>
      </c>
      <c r="BU436" s="5" t="e">
        <f>+BU435*Resumen!H407</f>
        <v>#REF!</v>
      </c>
      <c r="BW436"/>
    </row>
    <row r="437" spans="15:75" x14ac:dyDescent="0.2">
      <c r="O437" s="3"/>
      <c r="P437" s="11"/>
      <c r="Q437"/>
      <c r="U437" s="3" t="s">
        <v>14</v>
      </c>
      <c r="AA437" s="3"/>
      <c r="AB437" s="11"/>
      <c r="AC437"/>
      <c r="AG437" s="3" t="s">
        <v>14</v>
      </c>
      <c r="AM437" s="3"/>
      <c r="AN437" s="11"/>
      <c r="AO437"/>
      <c r="AS437" s="3" t="s">
        <v>14</v>
      </c>
      <c r="AY437" s="3"/>
      <c r="AZ437" s="11"/>
      <c r="BA437"/>
      <c r="BE437" s="3" t="s">
        <v>14</v>
      </c>
      <c r="BK437" s="3"/>
      <c r="BL437" s="11"/>
      <c r="BM437"/>
      <c r="BQ437" s="3" t="s">
        <v>14</v>
      </c>
      <c r="BS437" s="3"/>
      <c r="BT437" s="5" t="e">
        <f>+BT436*Resumen!H408</f>
        <v>#REF!</v>
      </c>
      <c r="BU437" s="5" t="e">
        <f>+BU436*Resumen!H408</f>
        <v>#REF!</v>
      </c>
      <c r="BW437"/>
    </row>
    <row r="438" spans="15:75" x14ac:dyDescent="0.2">
      <c r="O438" s="3"/>
      <c r="P438" s="11"/>
      <c r="Q438"/>
      <c r="U438" s="3" t="s">
        <v>14</v>
      </c>
      <c r="AA438" s="3"/>
      <c r="AB438" s="11"/>
      <c r="AC438"/>
      <c r="AG438" s="3" t="s">
        <v>14</v>
      </c>
      <c r="AM438" s="3"/>
      <c r="AN438" s="11"/>
      <c r="AO438"/>
      <c r="AS438" s="3" t="s">
        <v>14</v>
      </c>
      <c r="AY438" s="3"/>
      <c r="AZ438" s="11"/>
      <c r="BA438"/>
      <c r="BE438" s="3" t="s">
        <v>14</v>
      </c>
      <c r="BK438" s="3"/>
      <c r="BL438" s="11"/>
      <c r="BM438"/>
      <c r="BQ438" s="3" t="s">
        <v>14</v>
      </c>
      <c r="BS438" s="3"/>
      <c r="BT438" s="5" t="e">
        <f>+BT437*Resumen!H409</f>
        <v>#REF!</v>
      </c>
      <c r="BU438" s="5" t="e">
        <f>+BU437*Resumen!H409</f>
        <v>#REF!</v>
      </c>
      <c r="BW438"/>
    </row>
    <row r="439" spans="15:75" x14ac:dyDescent="0.2">
      <c r="O439" s="3"/>
      <c r="P439" s="11"/>
      <c r="Q439"/>
      <c r="U439" s="3" t="s">
        <v>14</v>
      </c>
      <c r="AA439" s="3"/>
      <c r="AB439" s="11"/>
      <c r="AC439"/>
      <c r="AG439" s="3" t="s">
        <v>14</v>
      </c>
      <c r="AM439" s="3"/>
      <c r="AN439" s="11"/>
      <c r="AO439"/>
      <c r="AS439" s="3" t="s">
        <v>14</v>
      </c>
      <c r="AY439" s="3"/>
      <c r="AZ439" s="11"/>
      <c r="BA439"/>
      <c r="BE439" s="3" t="s">
        <v>14</v>
      </c>
      <c r="BK439" s="3"/>
      <c r="BL439" s="11"/>
      <c r="BM439"/>
      <c r="BQ439" s="3" t="s">
        <v>14</v>
      </c>
      <c r="BS439" s="3"/>
      <c r="BT439" s="5" t="e">
        <f>+BT438*Resumen!H410</f>
        <v>#REF!</v>
      </c>
      <c r="BU439" s="5" t="e">
        <f>+BU438*Resumen!H410</f>
        <v>#REF!</v>
      </c>
      <c r="BW439"/>
    </row>
    <row r="440" spans="15:75" x14ac:dyDescent="0.2">
      <c r="O440" s="3"/>
      <c r="P440" s="11"/>
      <c r="Q440"/>
      <c r="U440" s="3" t="s">
        <v>14</v>
      </c>
      <c r="AA440" s="3"/>
      <c r="AB440" s="11"/>
      <c r="AC440"/>
      <c r="AG440" s="3" t="s">
        <v>14</v>
      </c>
      <c r="AM440" s="3"/>
      <c r="AN440" s="11"/>
      <c r="AO440"/>
      <c r="AS440" s="3" t="s">
        <v>14</v>
      </c>
      <c r="AY440" s="3"/>
      <c r="AZ440" s="11"/>
      <c r="BA440"/>
      <c r="BE440" s="3" t="s">
        <v>14</v>
      </c>
      <c r="BK440" s="3"/>
      <c r="BL440" s="11"/>
      <c r="BM440"/>
      <c r="BQ440" s="3" t="s">
        <v>14</v>
      </c>
      <c r="BS440" s="3"/>
      <c r="BT440" s="5" t="e">
        <f>+BT439*Resumen!H411</f>
        <v>#REF!</v>
      </c>
      <c r="BU440" s="5" t="e">
        <f>+BU439*Resumen!H411</f>
        <v>#REF!</v>
      </c>
      <c r="BW440"/>
    </row>
    <row r="441" spans="15:75" x14ac:dyDescent="0.2">
      <c r="O441" s="3"/>
      <c r="P441" s="11"/>
      <c r="Q441"/>
      <c r="U441" s="3" t="s">
        <v>14</v>
      </c>
      <c r="AA441" s="3"/>
      <c r="AB441" s="11"/>
      <c r="AC441"/>
      <c r="AG441" s="3" t="s">
        <v>14</v>
      </c>
      <c r="AM441" s="3"/>
      <c r="AN441" s="11"/>
      <c r="AO441"/>
      <c r="AS441" s="3" t="s">
        <v>14</v>
      </c>
      <c r="AY441" s="3"/>
      <c r="AZ441" s="11"/>
      <c r="BA441"/>
      <c r="BE441" s="3" t="s">
        <v>14</v>
      </c>
      <c r="BK441" s="3"/>
      <c r="BL441" s="11"/>
      <c r="BM441"/>
      <c r="BQ441" s="3" t="s">
        <v>14</v>
      </c>
      <c r="BS441" s="3"/>
      <c r="BT441" s="5" t="e">
        <f>+BT440*Resumen!H412</f>
        <v>#REF!</v>
      </c>
      <c r="BU441" s="5" t="e">
        <f>+BU440*Resumen!H412</f>
        <v>#REF!</v>
      </c>
      <c r="BW441"/>
    </row>
    <row r="442" spans="15:75" x14ac:dyDescent="0.2">
      <c r="O442" s="3"/>
      <c r="P442" s="11"/>
      <c r="Q442"/>
      <c r="U442" s="3" t="s">
        <v>14</v>
      </c>
      <c r="AA442" s="3"/>
      <c r="AB442" s="11"/>
      <c r="AC442"/>
      <c r="AG442" s="3" t="s">
        <v>14</v>
      </c>
      <c r="AM442" s="3"/>
      <c r="AN442" s="11"/>
      <c r="AO442"/>
      <c r="AS442" s="3" t="s">
        <v>14</v>
      </c>
      <c r="AY442" s="3"/>
      <c r="AZ442" s="11"/>
      <c r="BA442"/>
      <c r="BE442" s="3" t="s">
        <v>14</v>
      </c>
      <c r="BK442" s="3"/>
      <c r="BL442" s="11"/>
      <c r="BM442"/>
      <c r="BQ442" s="3" t="s">
        <v>14</v>
      </c>
      <c r="BS442" s="3"/>
      <c r="BT442" s="5" t="e">
        <f>+BT441*Resumen!H413</f>
        <v>#REF!</v>
      </c>
      <c r="BU442" s="5" t="e">
        <f>+BU441*Resumen!H413</f>
        <v>#REF!</v>
      </c>
      <c r="BW442"/>
    </row>
    <row r="443" spans="15:75" x14ac:dyDescent="0.2">
      <c r="O443" s="3"/>
      <c r="P443" s="11"/>
      <c r="Q443"/>
      <c r="U443" s="3" t="s">
        <v>14</v>
      </c>
      <c r="AA443" s="3"/>
      <c r="AB443" s="11"/>
      <c r="AC443"/>
      <c r="AG443" s="3" t="s">
        <v>14</v>
      </c>
      <c r="AM443" s="3"/>
      <c r="AN443" s="11"/>
      <c r="AO443"/>
      <c r="AS443" s="3" t="s">
        <v>14</v>
      </c>
      <c r="AY443" s="3"/>
      <c r="AZ443" s="11"/>
      <c r="BA443"/>
      <c r="BE443" s="3" t="s">
        <v>14</v>
      </c>
      <c r="BK443" s="3"/>
      <c r="BL443" s="11"/>
      <c r="BM443"/>
      <c r="BQ443" s="3" t="s">
        <v>14</v>
      </c>
      <c r="BS443" s="3"/>
      <c r="BT443" s="5" t="e">
        <f>+BT442*Resumen!H414</f>
        <v>#REF!</v>
      </c>
      <c r="BU443" s="5" t="e">
        <f>+BU442*Resumen!H414</f>
        <v>#REF!</v>
      </c>
      <c r="BW443"/>
    </row>
    <row r="444" spans="15:75" x14ac:dyDescent="0.2">
      <c r="O444" s="3"/>
      <c r="P444" s="11"/>
      <c r="Q444"/>
      <c r="U444" s="3" t="s">
        <v>14</v>
      </c>
      <c r="AA444" s="3"/>
      <c r="AB444" s="11"/>
      <c r="AC444"/>
      <c r="AG444" s="3" t="s">
        <v>14</v>
      </c>
      <c r="AM444" s="3"/>
      <c r="AN444" s="11"/>
      <c r="AO444"/>
      <c r="AS444" s="3" t="s">
        <v>14</v>
      </c>
      <c r="AY444" s="3"/>
      <c r="AZ444" s="11"/>
      <c r="BA444"/>
      <c r="BE444" s="3" t="s">
        <v>14</v>
      </c>
      <c r="BK444" s="3"/>
      <c r="BL444" s="11"/>
      <c r="BM444"/>
      <c r="BQ444" s="3" t="s">
        <v>14</v>
      </c>
      <c r="BS444" s="3"/>
      <c r="BT444" s="5" t="e">
        <f>+BT443*Resumen!H415</f>
        <v>#REF!</v>
      </c>
      <c r="BU444" s="5" t="e">
        <f>+BU443*Resumen!H415</f>
        <v>#REF!</v>
      </c>
      <c r="BW444"/>
    </row>
    <row r="445" spans="15:75" x14ac:dyDescent="0.2">
      <c r="O445" s="3"/>
      <c r="P445" s="11"/>
      <c r="Q445"/>
      <c r="U445" s="3" t="s">
        <v>14</v>
      </c>
      <c r="AA445" s="3"/>
      <c r="AB445" s="11"/>
      <c r="AC445"/>
      <c r="AG445" s="3" t="s">
        <v>14</v>
      </c>
      <c r="AM445" s="3"/>
      <c r="AN445" s="11"/>
      <c r="AO445"/>
      <c r="AS445" s="3" t="s">
        <v>14</v>
      </c>
      <c r="AY445" s="3"/>
      <c r="AZ445" s="11"/>
      <c r="BA445"/>
      <c r="BE445" s="3" t="s">
        <v>14</v>
      </c>
      <c r="BK445" s="3"/>
      <c r="BL445" s="11"/>
      <c r="BM445"/>
      <c r="BQ445" s="3" t="s">
        <v>14</v>
      </c>
      <c r="BS445" s="3"/>
      <c r="BT445" s="5" t="e">
        <f>+BT444*Resumen!H416</f>
        <v>#REF!</v>
      </c>
      <c r="BU445" s="5" t="e">
        <f>+BU444*Resumen!H416</f>
        <v>#REF!</v>
      </c>
      <c r="BW445"/>
    </row>
    <row r="446" spans="15:75" x14ac:dyDescent="0.2">
      <c r="O446" s="3"/>
      <c r="P446" s="11"/>
      <c r="Q446"/>
      <c r="U446" s="3" t="s">
        <v>14</v>
      </c>
      <c r="AA446" s="3"/>
      <c r="AB446" s="11"/>
      <c r="AC446"/>
      <c r="AG446" s="3" t="s">
        <v>14</v>
      </c>
      <c r="AM446" s="3"/>
      <c r="AN446" s="11"/>
      <c r="AO446"/>
      <c r="AS446" s="3" t="s">
        <v>14</v>
      </c>
      <c r="AY446" s="3"/>
      <c r="AZ446" s="11"/>
      <c r="BA446"/>
      <c r="BE446" s="3" t="s">
        <v>14</v>
      </c>
      <c r="BK446" s="3"/>
      <c r="BL446" s="11"/>
      <c r="BM446"/>
      <c r="BQ446" s="3" t="s">
        <v>14</v>
      </c>
      <c r="BS446" s="3"/>
      <c r="BT446" s="5" t="e">
        <f>+BT445*Resumen!H417</f>
        <v>#REF!</v>
      </c>
      <c r="BU446" s="5" t="e">
        <f>+BU445*Resumen!H417</f>
        <v>#REF!</v>
      </c>
      <c r="BW446"/>
    </row>
    <row r="447" spans="15:75" x14ac:dyDescent="0.2">
      <c r="O447" s="3"/>
      <c r="P447" s="11"/>
      <c r="Q447"/>
      <c r="U447" s="3" t="s">
        <v>14</v>
      </c>
      <c r="AA447" s="3"/>
      <c r="AB447" s="11"/>
      <c r="AC447"/>
      <c r="AG447" s="3" t="s">
        <v>14</v>
      </c>
      <c r="AM447" s="3"/>
      <c r="AN447" s="11"/>
      <c r="AO447"/>
      <c r="AS447" s="3" t="s">
        <v>14</v>
      </c>
      <c r="AY447" s="3"/>
      <c r="AZ447" s="11"/>
      <c r="BA447"/>
      <c r="BE447" s="3" t="s">
        <v>14</v>
      </c>
      <c r="BK447" s="3"/>
      <c r="BL447" s="11"/>
      <c r="BM447"/>
      <c r="BQ447" s="3" t="s">
        <v>14</v>
      </c>
      <c r="BS447" s="3"/>
      <c r="BT447" s="5" t="e">
        <f>+BT446*Resumen!H418</f>
        <v>#REF!</v>
      </c>
      <c r="BU447" s="5" t="e">
        <f>+BU446*Resumen!H418</f>
        <v>#REF!</v>
      </c>
      <c r="BW447"/>
    </row>
    <row r="448" spans="15:75" x14ac:dyDescent="0.2">
      <c r="O448" s="3"/>
      <c r="P448" s="11"/>
      <c r="Q448"/>
      <c r="U448" s="3" t="s">
        <v>14</v>
      </c>
      <c r="AA448" s="3"/>
      <c r="AB448" s="11"/>
      <c r="AC448"/>
      <c r="AG448" s="3" t="s">
        <v>14</v>
      </c>
      <c r="AM448" s="3"/>
      <c r="AN448" s="11"/>
      <c r="AO448"/>
      <c r="AS448" s="3" t="s">
        <v>14</v>
      </c>
      <c r="AY448" s="3"/>
      <c r="AZ448" s="11"/>
      <c r="BA448"/>
      <c r="BE448" s="3" t="s">
        <v>14</v>
      </c>
      <c r="BK448" s="3"/>
      <c r="BL448" s="11"/>
      <c r="BM448"/>
      <c r="BQ448" s="3" t="s">
        <v>14</v>
      </c>
      <c r="BS448" s="3"/>
      <c r="BT448" s="5" t="e">
        <f>+BT447*Resumen!H419</f>
        <v>#REF!</v>
      </c>
      <c r="BU448" s="5" t="e">
        <f>+BU447*Resumen!H419</f>
        <v>#REF!</v>
      </c>
      <c r="BW448"/>
    </row>
    <row r="449" spans="15:75" x14ac:dyDescent="0.2">
      <c r="O449" s="3"/>
      <c r="P449" s="11"/>
      <c r="Q449"/>
      <c r="U449" s="3" t="s">
        <v>14</v>
      </c>
      <c r="AA449" s="3"/>
      <c r="AB449" s="11"/>
      <c r="AC449"/>
      <c r="AG449" s="3" t="s">
        <v>14</v>
      </c>
      <c r="AM449" s="3"/>
      <c r="AN449" s="11"/>
      <c r="AO449"/>
      <c r="AS449" s="3" t="s">
        <v>14</v>
      </c>
      <c r="AY449" s="3"/>
      <c r="AZ449" s="11"/>
      <c r="BA449"/>
      <c r="BE449" s="3" t="s">
        <v>14</v>
      </c>
      <c r="BK449" s="3"/>
      <c r="BL449" s="11"/>
      <c r="BM449"/>
      <c r="BQ449" s="3" t="s">
        <v>14</v>
      </c>
      <c r="BS449" s="3"/>
      <c r="BT449" s="5" t="e">
        <f>+BT448*Resumen!H420</f>
        <v>#REF!</v>
      </c>
      <c r="BU449" s="5" t="e">
        <f>+BU448*Resumen!H420</f>
        <v>#REF!</v>
      </c>
      <c r="BW449"/>
    </row>
    <row r="450" spans="15:75" x14ac:dyDescent="0.2">
      <c r="O450" s="3"/>
      <c r="P450" s="11"/>
      <c r="Q450"/>
      <c r="U450" s="3" t="s">
        <v>14</v>
      </c>
      <c r="AA450" s="3"/>
      <c r="AB450" s="11"/>
      <c r="AC450"/>
      <c r="AG450" s="3" t="s">
        <v>14</v>
      </c>
      <c r="AM450" s="3"/>
      <c r="AN450" s="11"/>
      <c r="AO450"/>
      <c r="AS450" s="3" t="s">
        <v>14</v>
      </c>
      <c r="AY450" s="3"/>
      <c r="AZ450" s="11"/>
      <c r="BA450"/>
      <c r="BE450" s="3" t="s">
        <v>14</v>
      </c>
      <c r="BK450" s="3"/>
      <c r="BL450" s="11"/>
      <c r="BM450"/>
      <c r="BQ450" s="3" t="s">
        <v>14</v>
      </c>
      <c r="BS450" s="3"/>
      <c r="BT450" s="5" t="e">
        <f>+BT449*Resumen!H421</f>
        <v>#REF!</v>
      </c>
      <c r="BU450" s="5" t="e">
        <f>+BU449*Resumen!H421</f>
        <v>#REF!</v>
      </c>
      <c r="BW450"/>
    </row>
    <row r="451" spans="15:75" x14ac:dyDescent="0.2">
      <c r="O451" s="3"/>
      <c r="P451" s="11"/>
      <c r="Q451"/>
      <c r="U451" s="3" t="s">
        <v>14</v>
      </c>
      <c r="AA451" s="3"/>
      <c r="AB451" s="11"/>
      <c r="AC451"/>
      <c r="AG451" s="3" t="s">
        <v>14</v>
      </c>
      <c r="AM451" s="3"/>
      <c r="AN451" s="11"/>
      <c r="AO451"/>
      <c r="AS451" s="3" t="s">
        <v>14</v>
      </c>
      <c r="AY451" s="3"/>
      <c r="AZ451" s="11"/>
      <c r="BA451"/>
      <c r="BE451" s="3" t="s">
        <v>14</v>
      </c>
      <c r="BK451" s="3"/>
      <c r="BL451" s="11"/>
      <c r="BM451"/>
      <c r="BQ451" s="3" t="s">
        <v>14</v>
      </c>
      <c r="BS451" s="3"/>
      <c r="BT451" s="5" t="e">
        <f>+BT450*Resumen!H422</f>
        <v>#REF!</v>
      </c>
      <c r="BU451" s="5" t="e">
        <f>+BU450*Resumen!H422</f>
        <v>#REF!</v>
      </c>
      <c r="BW451"/>
    </row>
    <row r="452" spans="15:75" x14ac:dyDescent="0.2">
      <c r="O452" s="3"/>
      <c r="P452" s="11"/>
      <c r="Q452"/>
      <c r="U452" s="3" t="s">
        <v>14</v>
      </c>
      <c r="AA452" s="3"/>
      <c r="AB452" s="11"/>
      <c r="AC452"/>
      <c r="AG452" s="3" t="s">
        <v>14</v>
      </c>
      <c r="AM452" s="3"/>
      <c r="AN452" s="11"/>
      <c r="AO452"/>
      <c r="AS452" s="3" t="s">
        <v>14</v>
      </c>
      <c r="AY452" s="3"/>
      <c r="AZ452" s="11"/>
      <c r="BA452"/>
      <c r="BE452" s="3" t="s">
        <v>14</v>
      </c>
      <c r="BK452" s="3"/>
      <c r="BL452" s="11"/>
      <c r="BM452"/>
      <c r="BQ452" s="3" t="s">
        <v>14</v>
      </c>
      <c r="BS452" s="3"/>
      <c r="BT452" s="5" t="e">
        <f>+BT451*Resumen!H423</f>
        <v>#REF!</v>
      </c>
      <c r="BU452" s="5" t="e">
        <f>+BU451*Resumen!H423</f>
        <v>#REF!</v>
      </c>
      <c r="BW452"/>
    </row>
    <row r="453" spans="15:75" x14ac:dyDescent="0.2">
      <c r="O453" s="3"/>
      <c r="P453" s="11"/>
      <c r="Q453"/>
      <c r="U453" s="3" t="s">
        <v>14</v>
      </c>
      <c r="AA453" s="3"/>
      <c r="AB453" s="11"/>
      <c r="AC453"/>
      <c r="AG453" s="3" t="s">
        <v>14</v>
      </c>
      <c r="AM453" s="3"/>
      <c r="AN453" s="11"/>
      <c r="AO453"/>
      <c r="AS453" s="3" t="s">
        <v>14</v>
      </c>
      <c r="AY453" s="3"/>
      <c r="AZ453" s="11"/>
      <c r="BA453"/>
      <c r="BE453" s="3" t="s">
        <v>14</v>
      </c>
      <c r="BK453" s="3"/>
      <c r="BL453" s="11"/>
      <c r="BM453"/>
      <c r="BQ453" s="3" t="s">
        <v>14</v>
      </c>
      <c r="BS453" s="3"/>
      <c r="BT453" s="5" t="e">
        <f>+BT452*Resumen!H424</f>
        <v>#REF!</v>
      </c>
      <c r="BU453" s="5" t="e">
        <f>+BU452*Resumen!H424</f>
        <v>#REF!</v>
      </c>
      <c r="BW453"/>
    </row>
    <row r="454" spans="15:75" x14ac:dyDescent="0.2">
      <c r="O454" s="3"/>
      <c r="P454" s="11"/>
      <c r="Q454"/>
      <c r="U454" s="3" t="s">
        <v>14</v>
      </c>
      <c r="AA454" s="3"/>
      <c r="AB454" s="11"/>
      <c r="AC454"/>
      <c r="AG454" s="3" t="s">
        <v>14</v>
      </c>
      <c r="AM454" s="3"/>
      <c r="AN454" s="11"/>
      <c r="AO454"/>
      <c r="AS454" s="3" t="s">
        <v>14</v>
      </c>
      <c r="AY454" s="3"/>
      <c r="AZ454" s="11"/>
      <c r="BA454"/>
      <c r="BE454" s="3" t="s">
        <v>14</v>
      </c>
      <c r="BK454" s="3"/>
      <c r="BL454" s="11"/>
      <c r="BM454"/>
      <c r="BQ454" s="3" t="s">
        <v>14</v>
      </c>
      <c r="BS454" s="3"/>
      <c r="BT454" s="5" t="e">
        <f>+BT453*Resumen!H425</f>
        <v>#REF!</v>
      </c>
      <c r="BU454" s="5" t="e">
        <f>+BU453*Resumen!H425</f>
        <v>#REF!</v>
      </c>
      <c r="BW454"/>
    </row>
    <row r="455" spans="15:75" x14ac:dyDescent="0.2">
      <c r="O455" s="3"/>
      <c r="P455" s="11"/>
      <c r="Q455"/>
      <c r="U455" s="3" t="s">
        <v>14</v>
      </c>
      <c r="AA455" s="3"/>
      <c r="AB455" s="11"/>
      <c r="AC455"/>
      <c r="AG455" s="3" t="s">
        <v>14</v>
      </c>
      <c r="AM455" s="3"/>
      <c r="AN455" s="11"/>
      <c r="AO455"/>
      <c r="AS455" s="3" t="s">
        <v>14</v>
      </c>
      <c r="AY455" s="3"/>
      <c r="AZ455" s="11"/>
      <c r="BA455"/>
      <c r="BE455" s="3" t="s">
        <v>14</v>
      </c>
      <c r="BK455" s="3"/>
      <c r="BL455" s="11"/>
      <c r="BM455"/>
      <c r="BQ455" s="3" t="s">
        <v>14</v>
      </c>
      <c r="BS455" s="3"/>
      <c r="BT455" s="5" t="e">
        <f>+BT454*Resumen!H426</f>
        <v>#REF!</v>
      </c>
      <c r="BU455" s="5" t="e">
        <f>+BU454*Resumen!H426</f>
        <v>#REF!</v>
      </c>
      <c r="BW455"/>
    </row>
    <row r="456" spans="15:75" x14ac:dyDescent="0.2">
      <c r="O456" s="3"/>
      <c r="P456" s="11"/>
      <c r="Q456"/>
      <c r="U456" s="3" t="s">
        <v>14</v>
      </c>
      <c r="AA456" s="3"/>
      <c r="AB456" s="11"/>
      <c r="AC456"/>
      <c r="AG456" s="3" t="s">
        <v>14</v>
      </c>
      <c r="AM456" s="3"/>
      <c r="AN456" s="11"/>
      <c r="AO456"/>
      <c r="AS456" s="3" t="s">
        <v>14</v>
      </c>
      <c r="AY456" s="3"/>
      <c r="AZ456" s="11"/>
      <c r="BA456"/>
      <c r="BE456" s="3" t="s">
        <v>14</v>
      </c>
      <c r="BK456" s="3"/>
      <c r="BL456" s="11"/>
      <c r="BM456"/>
      <c r="BQ456" s="3" t="s">
        <v>14</v>
      </c>
      <c r="BS456" s="3"/>
      <c r="BT456" s="5" t="e">
        <f>+BT455*Resumen!H427</f>
        <v>#REF!</v>
      </c>
      <c r="BU456" s="5" t="e">
        <f>+BU455*Resumen!H427</f>
        <v>#REF!</v>
      </c>
      <c r="BW456"/>
    </row>
    <row r="457" spans="15:75" x14ac:dyDescent="0.2">
      <c r="O457" s="3"/>
      <c r="P457" s="11"/>
      <c r="Q457"/>
      <c r="U457" s="3" t="s">
        <v>14</v>
      </c>
      <c r="AA457" s="3"/>
      <c r="AB457" s="11"/>
      <c r="AC457"/>
      <c r="AG457" s="3" t="s">
        <v>14</v>
      </c>
      <c r="AM457" s="3"/>
      <c r="AN457" s="11"/>
      <c r="AO457"/>
      <c r="AS457" s="3" t="s">
        <v>14</v>
      </c>
      <c r="AY457" s="3"/>
      <c r="AZ457" s="11"/>
      <c r="BA457"/>
      <c r="BE457" s="3" t="s">
        <v>14</v>
      </c>
      <c r="BK457" s="3"/>
      <c r="BL457" s="11"/>
      <c r="BM457"/>
      <c r="BQ457" s="3" t="s">
        <v>14</v>
      </c>
      <c r="BS457" s="3"/>
      <c r="BT457" s="5" t="e">
        <f>+BT456*Resumen!H428</f>
        <v>#REF!</v>
      </c>
      <c r="BU457" s="5" t="e">
        <f>+BU456*Resumen!H428</f>
        <v>#REF!</v>
      </c>
      <c r="BW457"/>
    </row>
    <row r="458" spans="15:75" x14ac:dyDescent="0.2">
      <c r="O458" s="3"/>
      <c r="P458" s="11"/>
      <c r="Q458"/>
      <c r="U458" s="3" t="s">
        <v>14</v>
      </c>
      <c r="AA458" s="3"/>
      <c r="AB458" s="11"/>
      <c r="AC458"/>
      <c r="AG458" s="3" t="s">
        <v>14</v>
      </c>
      <c r="AM458" s="3"/>
      <c r="AN458" s="11"/>
      <c r="AO458"/>
      <c r="AS458" s="3" t="s">
        <v>14</v>
      </c>
      <c r="AY458" s="3"/>
      <c r="AZ458" s="11"/>
      <c r="BA458"/>
      <c r="BE458" s="3" t="s">
        <v>14</v>
      </c>
      <c r="BK458" s="3"/>
      <c r="BL458" s="11"/>
      <c r="BM458"/>
      <c r="BQ458" s="3" t="s">
        <v>14</v>
      </c>
      <c r="BS458" s="3"/>
      <c r="BT458" s="5" t="e">
        <f>+BT457*Resumen!H429</f>
        <v>#REF!</v>
      </c>
      <c r="BU458" s="5" t="e">
        <f>+BU457*Resumen!H429</f>
        <v>#REF!</v>
      </c>
      <c r="BW458"/>
    </row>
    <row r="459" spans="15:75" x14ac:dyDescent="0.2">
      <c r="O459" s="3"/>
      <c r="P459" s="11"/>
      <c r="Q459"/>
      <c r="U459" s="3" t="s">
        <v>14</v>
      </c>
      <c r="AA459" s="3"/>
      <c r="AB459" s="11"/>
      <c r="AC459"/>
      <c r="AG459" s="3" t="s">
        <v>14</v>
      </c>
      <c r="AM459" s="3"/>
      <c r="AN459" s="11"/>
      <c r="AO459"/>
      <c r="AS459" s="3" t="s">
        <v>14</v>
      </c>
      <c r="AY459" s="3"/>
      <c r="AZ459" s="11"/>
      <c r="BA459"/>
      <c r="BE459" s="3" t="s">
        <v>14</v>
      </c>
      <c r="BK459" s="3"/>
      <c r="BL459" s="11"/>
      <c r="BM459"/>
      <c r="BQ459" s="3" t="s">
        <v>14</v>
      </c>
      <c r="BS459" s="3"/>
      <c r="BT459" s="5" t="e">
        <f>+BT458*Resumen!H430</f>
        <v>#REF!</v>
      </c>
      <c r="BU459" s="5" t="e">
        <f>+BU458*Resumen!H430</f>
        <v>#REF!</v>
      </c>
      <c r="BW459"/>
    </row>
    <row r="460" spans="15:75" x14ac:dyDescent="0.2">
      <c r="O460" s="3"/>
      <c r="P460" s="11"/>
      <c r="Q460"/>
      <c r="U460" s="3" t="s">
        <v>14</v>
      </c>
      <c r="AA460" s="3"/>
      <c r="AB460" s="11"/>
      <c r="AC460"/>
      <c r="AG460" s="3" t="s">
        <v>14</v>
      </c>
      <c r="AM460" s="3"/>
      <c r="AN460" s="11"/>
      <c r="AO460"/>
      <c r="AS460" s="3" t="s">
        <v>14</v>
      </c>
      <c r="AY460" s="3"/>
      <c r="AZ460" s="11"/>
      <c r="BA460"/>
      <c r="BE460" s="3" t="s">
        <v>14</v>
      </c>
      <c r="BK460" s="3"/>
      <c r="BL460" s="11"/>
      <c r="BM460"/>
      <c r="BQ460" s="3" t="s">
        <v>14</v>
      </c>
      <c r="BS460" s="3"/>
      <c r="BT460" s="5" t="e">
        <f>+BT459*Resumen!H431</f>
        <v>#REF!</v>
      </c>
      <c r="BU460" s="5" t="e">
        <f>+BU459*Resumen!H431</f>
        <v>#REF!</v>
      </c>
      <c r="BW460"/>
    </row>
    <row r="461" spans="15:75" x14ac:dyDescent="0.2">
      <c r="O461" s="3"/>
      <c r="P461" s="11"/>
      <c r="Q461"/>
      <c r="U461" s="3" t="s">
        <v>14</v>
      </c>
      <c r="AA461" s="3"/>
      <c r="AB461" s="11"/>
      <c r="AC461"/>
      <c r="AG461" s="3" t="s">
        <v>14</v>
      </c>
      <c r="AM461" s="3"/>
      <c r="AN461" s="11"/>
      <c r="AO461"/>
      <c r="AS461" s="3" t="s">
        <v>14</v>
      </c>
      <c r="AY461" s="3"/>
      <c r="AZ461" s="11"/>
      <c r="BA461"/>
      <c r="BE461" s="3" t="s">
        <v>14</v>
      </c>
      <c r="BK461" s="3"/>
      <c r="BL461" s="11"/>
      <c r="BM461"/>
      <c r="BQ461" s="3" t="s">
        <v>14</v>
      </c>
      <c r="BS461" s="3"/>
      <c r="BT461" s="5" t="e">
        <f>+BT460*Resumen!H432</f>
        <v>#REF!</v>
      </c>
      <c r="BU461" s="5" t="e">
        <f>+BU460*Resumen!H432</f>
        <v>#REF!</v>
      </c>
      <c r="BW461"/>
    </row>
    <row r="462" spans="15:75" x14ac:dyDescent="0.2">
      <c r="O462" s="3"/>
      <c r="P462" s="11"/>
      <c r="Q462"/>
      <c r="U462" s="3" t="s">
        <v>14</v>
      </c>
      <c r="AA462" s="3"/>
      <c r="AB462" s="11"/>
      <c r="AC462"/>
      <c r="AG462" s="3" t="s">
        <v>14</v>
      </c>
      <c r="AM462" s="3"/>
      <c r="AN462" s="11"/>
      <c r="AO462"/>
      <c r="AS462" s="3" t="s">
        <v>14</v>
      </c>
      <c r="AY462" s="3"/>
      <c r="AZ462" s="11"/>
      <c r="BA462"/>
      <c r="BE462" s="3" t="s">
        <v>14</v>
      </c>
      <c r="BK462" s="3"/>
      <c r="BL462" s="11"/>
      <c r="BM462"/>
      <c r="BQ462" s="3" t="s">
        <v>14</v>
      </c>
      <c r="BS462" s="3"/>
      <c r="BT462" s="5" t="e">
        <f>+BT461*Resumen!H433</f>
        <v>#REF!</v>
      </c>
      <c r="BU462" s="5" t="e">
        <f>+BU461*Resumen!H433</f>
        <v>#REF!</v>
      </c>
      <c r="BW462"/>
    </row>
    <row r="463" spans="15:75" x14ac:dyDescent="0.2">
      <c r="O463" s="3"/>
      <c r="P463" s="11"/>
      <c r="Q463"/>
      <c r="U463" s="3" t="s">
        <v>14</v>
      </c>
      <c r="AA463" s="3"/>
      <c r="AB463" s="11"/>
      <c r="AC463"/>
      <c r="AG463" s="3" t="s">
        <v>14</v>
      </c>
      <c r="AM463" s="3"/>
      <c r="AN463" s="11"/>
      <c r="AO463"/>
      <c r="AS463" s="3" t="s">
        <v>14</v>
      </c>
      <c r="AY463" s="3"/>
      <c r="AZ463" s="11"/>
      <c r="BA463"/>
      <c r="BE463" s="3" t="s">
        <v>14</v>
      </c>
      <c r="BK463" s="3"/>
      <c r="BL463" s="11"/>
      <c r="BM463"/>
      <c r="BQ463" s="3" t="s">
        <v>14</v>
      </c>
      <c r="BS463" s="3"/>
      <c r="BT463" s="5" t="e">
        <f>+BT462*Resumen!H434</f>
        <v>#REF!</v>
      </c>
      <c r="BU463" s="5" t="e">
        <f>+BU462*Resumen!H434</f>
        <v>#REF!</v>
      </c>
      <c r="BW463"/>
    </row>
    <row r="464" spans="15:75" x14ac:dyDescent="0.2">
      <c r="O464" s="3"/>
      <c r="P464" s="11"/>
      <c r="Q464"/>
      <c r="U464" s="3" t="s">
        <v>14</v>
      </c>
      <c r="AA464" s="3"/>
      <c r="AB464" s="11"/>
      <c r="AC464"/>
      <c r="AG464" s="3" t="s">
        <v>14</v>
      </c>
      <c r="AM464" s="3"/>
      <c r="AN464" s="11"/>
      <c r="AO464"/>
      <c r="AS464" s="3" t="s">
        <v>14</v>
      </c>
      <c r="AY464" s="3"/>
      <c r="AZ464" s="11"/>
      <c r="BA464"/>
      <c r="BE464" s="3" t="s">
        <v>14</v>
      </c>
      <c r="BK464" s="3"/>
      <c r="BL464" s="11"/>
      <c r="BM464"/>
      <c r="BQ464" s="3" t="s">
        <v>14</v>
      </c>
      <c r="BS464" s="3"/>
      <c r="BT464" s="5" t="e">
        <f>+BT463*Resumen!H435</f>
        <v>#REF!</v>
      </c>
      <c r="BU464" s="5" t="e">
        <f>+BU463*Resumen!H435</f>
        <v>#REF!</v>
      </c>
      <c r="BW464"/>
    </row>
    <row r="465" spans="15:75" x14ac:dyDescent="0.2">
      <c r="O465" s="3"/>
      <c r="P465" s="11"/>
      <c r="Q465"/>
      <c r="U465" s="3" t="s">
        <v>14</v>
      </c>
      <c r="AA465" s="3"/>
      <c r="AB465" s="11"/>
      <c r="AC465"/>
      <c r="AG465" s="3" t="s">
        <v>14</v>
      </c>
      <c r="AM465" s="3"/>
      <c r="AN465" s="11"/>
      <c r="AO465"/>
      <c r="AS465" s="3" t="s">
        <v>14</v>
      </c>
      <c r="AY465" s="3"/>
      <c r="AZ465" s="11"/>
      <c r="BA465"/>
      <c r="BE465" s="3" t="s">
        <v>14</v>
      </c>
      <c r="BK465" s="3"/>
      <c r="BL465" s="11"/>
      <c r="BM465"/>
      <c r="BQ465" s="3" t="s">
        <v>14</v>
      </c>
      <c r="BS465" s="3"/>
      <c r="BT465" s="5" t="e">
        <f>+BT464*Resumen!H436</f>
        <v>#REF!</v>
      </c>
      <c r="BU465" s="5" t="e">
        <f>+BU464*Resumen!H436</f>
        <v>#REF!</v>
      </c>
      <c r="BW465"/>
    </row>
    <row r="466" spans="15:75" x14ac:dyDescent="0.2">
      <c r="O466" s="3"/>
      <c r="P466" s="11"/>
      <c r="Q466"/>
      <c r="U466" s="3" t="s">
        <v>14</v>
      </c>
      <c r="AA466" s="3"/>
      <c r="AB466" s="11"/>
      <c r="AC466"/>
      <c r="AG466" s="3" t="s">
        <v>14</v>
      </c>
      <c r="AM466" s="3"/>
      <c r="AN466" s="11"/>
      <c r="AO466"/>
      <c r="AS466" s="3" t="s">
        <v>14</v>
      </c>
      <c r="AY466" s="3"/>
      <c r="AZ466" s="11"/>
      <c r="BA466"/>
      <c r="BE466" s="3" t="s">
        <v>14</v>
      </c>
      <c r="BK466" s="3"/>
      <c r="BL466" s="11"/>
      <c r="BM466"/>
      <c r="BQ466" s="3" t="s">
        <v>14</v>
      </c>
      <c r="BS466" s="3"/>
      <c r="BT466" s="5" t="e">
        <f>+BT465*Resumen!H437</f>
        <v>#REF!</v>
      </c>
      <c r="BU466" s="5" t="e">
        <f>+BU465*Resumen!H437</f>
        <v>#REF!</v>
      </c>
      <c r="BW466"/>
    </row>
    <row r="467" spans="15:75" x14ac:dyDescent="0.2">
      <c r="O467" s="3"/>
      <c r="P467" s="11"/>
      <c r="Q467"/>
      <c r="U467" s="3" t="s">
        <v>14</v>
      </c>
      <c r="AA467" s="3"/>
      <c r="AB467" s="11"/>
      <c r="AC467"/>
      <c r="AG467" s="3" t="s">
        <v>14</v>
      </c>
      <c r="AM467" s="3"/>
      <c r="AN467" s="11"/>
      <c r="AO467"/>
      <c r="AS467" s="3" t="s">
        <v>14</v>
      </c>
      <c r="AY467" s="3"/>
      <c r="AZ467" s="11"/>
      <c r="BA467"/>
      <c r="BE467" s="3" t="s">
        <v>14</v>
      </c>
      <c r="BK467" s="3"/>
      <c r="BL467" s="11"/>
      <c r="BM467"/>
      <c r="BQ467" s="3" t="s">
        <v>14</v>
      </c>
      <c r="BS467" s="3"/>
      <c r="BT467" s="5" t="e">
        <f>+BT466*Resumen!H438</f>
        <v>#REF!</v>
      </c>
      <c r="BU467" s="5" t="e">
        <f>+BU466*Resumen!H438</f>
        <v>#REF!</v>
      </c>
      <c r="BW467"/>
    </row>
    <row r="468" spans="15:75" x14ac:dyDescent="0.2">
      <c r="O468" s="3"/>
      <c r="P468" s="11"/>
      <c r="Q468"/>
      <c r="U468" s="3" t="s">
        <v>14</v>
      </c>
      <c r="AA468" s="3"/>
      <c r="AB468" s="11"/>
      <c r="AC468"/>
      <c r="AG468" s="3" t="s">
        <v>14</v>
      </c>
      <c r="AM468" s="3"/>
      <c r="AN468" s="11"/>
      <c r="AO468"/>
      <c r="AS468" s="3" t="s">
        <v>14</v>
      </c>
      <c r="AY468" s="3"/>
      <c r="AZ468" s="11"/>
      <c r="BA468"/>
      <c r="BE468" s="3" t="s">
        <v>14</v>
      </c>
      <c r="BK468" s="3"/>
      <c r="BL468" s="11"/>
      <c r="BM468"/>
      <c r="BQ468" s="3" t="s">
        <v>14</v>
      </c>
      <c r="BS468" s="3"/>
      <c r="BT468" s="5" t="e">
        <f>+BT467*Resumen!H439</f>
        <v>#REF!</v>
      </c>
      <c r="BU468" s="5" t="e">
        <f>+BU467*Resumen!H439</f>
        <v>#REF!</v>
      </c>
      <c r="BW468"/>
    </row>
    <row r="469" spans="15:75" x14ac:dyDescent="0.2">
      <c r="O469" s="3"/>
      <c r="P469" s="11"/>
      <c r="Q469"/>
      <c r="U469" s="3" t="s">
        <v>14</v>
      </c>
      <c r="AA469" s="3"/>
      <c r="AB469" s="11"/>
      <c r="AC469"/>
      <c r="AG469" s="3" t="s">
        <v>14</v>
      </c>
      <c r="AM469" s="3"/>
      <c r="AN469" s="11"/>
      <c r="AO469"/>
      <c r="AS469" s="3" t="s">
        <v>14</v>
      </c>
      <c r="AY469" s="3"/>
      <c r="AZ469" s="11"/>
      <c r="BA469"/>
      <c r="BE469" s="3" t="s">
        <v>14</v>
      </c>
      <c r="BK469" s="3"/>
      <c r="BL469" s="11"/>
      <c r="BM469"/>
      <c r="BQ469" s="3" t="s">
        <v>14</v>
      </c>
      <c r="BS469" s="3"/>
      <c r="BT469" s="5" t="e">
        <f>+BT468*Resumen!H440</f>
        <v>#REF!</v>
      </c>
      <c r="BU469" s="5" t="e">
        <f>+BU468*Resumen!H440</f>
        <v>#REF!</v>
      </c>
      <c r="BW469"/>
    </row>
    <row r="470" spans="15:75" x14ac:dyDescent="0.2">
      <c r="O470" s="3"/>
      <c r="P470" s="11"/>
      <c r="Q470"/>
      <c r="U470" s="3" t="s">
        <v>14</v>
      </c>
      <c r="AA470" s="3"/>
      <c r="AB470" s="11"/>
      <c r="AC470"/>
      <c r="AG470" s="3" t="s">
        <v>14</v>
      </c>
      <c r="AM470" s="3"/>
      <c r="AN470" s="11"/>
      <c r="AO470"/>
      <c r="AS470" s="3" t="s">
        <v>14</v>
      </c>
      <c r="AY470" s="3"/>
      <c r="AZ470" s="11"/>
      <c r="BA470"/>
      <c r="BE470" s="3" t="s">
        <v>14</v>
      </c>
      <c r="BK470" s="3"/>
      <c r="BL470" s="11"/>
      <c r="BM470"/>
      <c r="BQ470" s="3" t="s">
        <v>14</v>
      </c>
      <c r="BS470" s="3"/>
      <c r="BT470" s="5" t="e">
        <f>+BT469*Resumen!H441</f>
        <v>#REF!</v>
      </c>
      <c r="BU470" s="5" t="e">
        <f>+BU469*Resumen!H441</f>
        <v>#REF!</v>
      </c>
      <c r="BW470"/>
    </row>
    <row r="471" spans="15:75" x14ac:dyDescent="0.2">
      <c r="O471" s="3"/>
      <c r="P471" s="11"/>
      <c r="Q471"/>
      <c r="U471" s="3" t="s">
        <v>14</v>
      </c>
      <c r="AA471" s="3"/>
      <c r="AB471" s="11"/>
      <c r="AC471"/>
      <c r="AG471" s="3" t="s">
        <v>14</v>
      </c>
      <c r="AM471" s="3"/>
      <c r="AN471" s="11"/>
      <c r="AO471"/>
      <c r="AS471" s="3" t="s">
        <v>14</v>
      </c>
      <c r="AY471" s="3"/>
      <c r="AZ471" s="11"/>
      <c r="BA471"/>
      <c r="BE471" s="3" t="s">
        <v>14</v>
      </c>
      <c r="BK471" s="3"/>
      <c r="BL471" s="11"/>
      <c r="BM471"/>
      <c r="BQ471" s="3" t="s">
        <v>14</v>
      </c>
      <c r="BS471" s="3"/>
      <c r="BT471" s="5" t="e">
        <f>+BT470*Resumen!H442</f>
        <v>#REF!</v>
      </c>
      <c r="BU471" s="5" t="e">
        <f>+BU470*Resumen!H442</f>
        <v>#REF!</v>
      </c>
      <c r="BW471"/>
    </row>
    <row r="472" spans="15:75" x14ac:dyDescent="0.2">
      <c r="O472" s="3"/>
      <c r="P472" s="11"/>
      <c r="Q472"/>
      <c r="U472" s="3" t="s">
        <v>14</v>
      </c>
      <c r="AA472" s="3"/>
      <c r="AB472" s="11"/>
      <c r="AC472"/>
      <c r="AG472" s="3" t="s">
        <v>14</v>
      </c>
      <c r="AM472" s="3"/>
      <c r="AN472" s="11"/>
      <c r="AO472"/>
      <c r="AS472" s="3" t="s">
        <v>14</v>
      </c>
      <c r="AY472" s="3"/>
      <c r="AZ472" s="11"/>
      <c r="BA472"/>
      <c r="BE472" s="3" t="s">
        <v>14</v>
      </c>
      <c r="BK472" s="3"/>
      <c r="BL472" s="11"/>
      <c r="BM472"/>
      <c r="BQ472" s="3" t="s">
        <v>14</v>
      </c>
      <c r="BS472" s="3"/>
      <c r="BT472" s="5" t="e">
        <f>+BT471*Resumen!H443</f>
        <v>#REF!</v>
      </c>
      <c r="BU472" s="5" t="e">
        <f>+BU471*Resumen!H443</f>
        <v>#REF!</v>
      </c>
      <c r="BW472"/>
    </row>
    <row r="473" spans="15:75" x14ac:dyDescent="0.2">
      <c r="O473" s="3"/>
      <c r="P473" s="11"/>
      <c r="Q473"/>
      <c r="U473" s="3" t="s">
        <v>14</v>
      </c>
      <c r="AA473" s="3"/>
      <c r="AB473" s="11"/>
      <c r="AC473"/>
      <c r="AG473" s="3" t="s">
        <v>14</v>
      </c>
      <c r="AM473" s="3"/>
      <c r="AN473" s="11"/>
      <c r="AO473"/>
      <c r="AS473" s="3" t="s">
        <v>14</v>
      </c>
      <c r="AY473" s="3"/>
      <c r="AZ473" s="11"/>
      <c r="BA473"/>
      <c r="BE473" s="3" t="s">
        <v>14</v>
      </c>
      <c r="BK473" s="3"/>
      <c r="BL473" s="11"/>
      <c r="BM473"/>
      <c r="BQ473" s="3" t="s">
        <v>14</v>
      </c>
      <c r="BS473" s="3"/>
      <c r="BT473" s="5" t="e">
        <f>+BT472*Resumen!H444</f>
        <v>#REF!</v>
      </c>
      <c r="BU473" s="5" t="e">
        <f>+BU472*Resumen!H444</f>
        <v>#REF!</v>
      </c>
      <c r="BW473"/>
    </row>
    <row r="474" spans="15:75" x14ac:dyDescent="0.2">
      <c r="O474" s="3"/>
      <c r="P474" s="11"/>
      <c r="Q474"/>
      <c r="U474" s="3" t="s">
        <v>14</v>
      </c>
      <c r="AA474" s="3"/>
      <c r="AB474" s="11"/>
      <c r="AC474"/>
      <c r="AG474" s="3" t="s">
        <v>14</v>
      </c>
      <c r="AM474" s="3"/>
      <c r="AN474" s="11"/>
      <c r="AO474"/>
      <c r="AS474" s="3" t="s">
        <v>14</v>
      </c>
      <c r="AY474" s="3"/>
      <c r="AZ474" s="11"/>
      <c r="BA474"/>
      <c r="BE474" s="3" t="s">
        <v>14</v>
      </c>
      <c r="BK474" s="3"/>
      <c r="BL474" s="11"/>
      <c r="BM474"/>
      <c r="BQ474" s="3" t="s">
        <v>14</v>
      </c>
      <c r="BS474" s="3"/>
      <c r="BT474" s="5" t="e">
        <f>+BT473*Resumen!H445</f>
        <v>#REF!</v>
      </c>
      <c r="BU474" s="5" t="e">
        <f>+BU473*Resumen!H445</f>
        <v>#REF!</v>
      </c>
      <c r="BW474"/>
    </row>
    <row r="475" spans="15:75" x14ac:dyDescent="0.2">
      <c r="O475" s="3"/>
      <c r="P475" s="11"/>
      <c r="Q475"/>
      <c r="U475" s="3" t="s">
        <v>14</v>
      </c>
      <c r="AA475" s="3"/>
      <c r="AB475" s="11"/>
      <c r="AC475"/>
      <c r="AG475" s="3" t="s">
        <v>14</v>
      </c>
      <c r="AM475" s="3"/>
      <c r="AN475" s="11"/>
      <c r="AO475"/>
      <c r="AS475" s="3" t="s">
        <v>14</v>
      </c>
      <c r="AY475" s="3"/>
      <c r="AZ475" s="11"/>
      <c r="BA475"/>
      <c r="BE475" s="3" t="s">
        <v>14</v>
      </c>
      <c r="BK475" s="3"/>
      <c r="BL475" s="11"/>
      <c r="BM475"/>
      <c r="BQ475" s="3" t="s">
        <v>14</v>
      </c>
      <c r="BS475" s="3"/>
      <c r="BT475" s="5" t="e">
        <f>+BT474*Resumen!H446</f>
        <v>#REF!</v>
      </c>
      <c r="BU475" s="5" t="e">
        <f>+BU474*Resumen!H446</f>
        <v>#REF!</v>
      </c>
      <c r="BW475"/>
    </row>
    <row r="476" spans="15:75" x14ac:dyDescent="0.2">
      <c r="O476" s="3"/>
      <c r="P476" s="11"/>
      <c r="Q476"/>
      <c r="U476" s="3" t="s">
        <v>14</v>
      </c>
      <c r="AA476" s="3"/>
      <c r="AB476" s="11"/>
      <c r="AC476"/>
      <c r="AG476" s="3" t="s">
        <v>14</v>
      </c>
      <c r="AM476" s="3"/>
      <c r="AN476" s="11"/>
      <c r="AO476"/>
      <c r="AS476" s="3" t="s">
        <v>14</v>
      </c>
      <c r="AY476" s="3"/>
      <c r="AZ476" s="11"/>
      <c r="BA476"/>
      <c r="BE476" s="3" t="s">
        <v>14</v>
      </c>
      <c r="BK476" s="3"/>
      <c r="BL476" s="11"/>
      <c r="BM476"/>
      <c r="BQ476" s="3" t="s">
        <v>14</v>
      </c>
      <c r="BS476" s="3"/>
      <c r="BT476" s="5" t="e">
        <f>+BT475*Resumen!H447</f>
        <v>#REF!</v>
      </c>
      <c r="BU476" s="5" t="e">
        <f>+BU475*Resumen!H447</f>
        <v>#REF!</v>
      </c>
      <c r="BW476"/>
    </row>
    <row r="477" spans="15:75" x14ac:dyDescent="0.2">
      <c r="O477" s="3"/>
      <c r="P477" s="11"/>
      <c r="Q477"/>
      <c r="U477" s="3" t="s">
        <v>14</v>
      </c>
      <c r="AA477" s="3"/>
      <c r="AB477" s="11"/>
      <c r="AC477"/>
      <c r="AG477" s="3" t="s">
        <v>14</v>
      </c>
      <c r="AM477" s="3"/>
      <c r="AN477" s="11"/>
      <c r="AO477"/>
      <c r="AS477" s="3" t="s">
        <v>14</v>
      </c>
      <c r="AY477" s="3"/>
      <c r="AZ477" s="11"/>
      <c r="BA477"/>
      <c r="BE477" s="3" t="s">
        <v>14</v>
      </c>
      <c r="BK477" s="3"/>
      <c r="BL477" s="11"/>
      <c r="BM477"/>
      <c r="BQ477" s="3" t="s">
        <v>14</v>
      </c>
      <c r="BS477" s="3"/>
      <c r="BT477" s="5" t="e">
        <f>+BT476*Resumen!H448</f>
        <v>#REF!</v>
      </c>
      <c r="BU477" s="5" t="e">
        <f>+BU476*Resumen!H448</f>
        <v>#REF!</v>
      </c>
      <c r="BW477"/>
    </row>
    <row r="478" spans="15:75" x14ac:dyDescent="0.2">
      <c r="O478" s="3"/>
      <c r="P478" s="11"/>
      <c r="Q478"/>
      <c r="U478" s="3" t="s">
        <v>14</v>
      </c>
      <c r="AA478" s="3"/>
      <c r="AB478" s="11"/>
      <c r="AC478"/>
      <c r="AG478" s="3" t="s">
        <v>14</v>
      </c>
      <c r="AM478" s="3"/>
      <c r="AN478" s="11"/>
      <c r="AO478"/>
      <c r="AS478" s="3" t="s">
        <v>14</v>
      </c>
      <c r="AY478" s="3"/>
      <c r="AZ478" s="11"/>
      <c r="BA478"/>
      <c r="BE478" s="3" t="s">
        <v>14</v>
      </c>
      <c r="BK478" s="3"/>
      <c r="BL478" s="11"/>
      <c r="BM478"/>
      <c r="BQ478" s="3" t="s">
        <v>14</v>
      </c>
      <c r="BS478" s="3"/>
      <c r="BT478" s="5" t="e">
        <f>+BT477*Resumen!H449</f>
        <v>#REF!</v>
      </c>
      <c r="BU478" s="5" t="e">
        <f>+BU477*Resumen!H449</f>
        <v>#REF!</v>
      </c>
      <c r="BW478"/>
    </row>
    <row r="479" spans="15:75" x14ac:dyDescent="0.2">
      <c r="O479" s="3"/>
      <c r="P479" s="11"/>
      <c r="Q479"/>
      <c r="U479" s="3" t="s">
        <v>14</v>
      </c>
      <c r="AA479" s="3"/>
      <c r="AB479" s="11"/>
      <c r="AC479"/>
      <c r="AG479" s="3" t="s">
        <v>14</v>
      </c>
      <c r="AM479" s="3"/>
      <c r="AN479" s="11"/>
      <c r="AO479"/>
      <c r="AS479" s="3" t="s">
        <v>14</v>
      </c>
      <c r="AY479" s="3"/>
      <c r="AZ479" s="11"/>
      <c r="BA479"/>
      <c r="BE479" s="3" t="s">
        <v>14</v>
      </c>
      <c r="BK479" s="3"/>
      <c r="BL479" s="11"/>
      <c r="BM479"/>
      <c r="BQ479" s="3" t="s">
        <v>14</v>
      </c>
      <c r="BS479" s="3"/>
      <c r="BT479" s="5" t="e">
        <f>+BT478*Resumen!H450</f>
        <v>#REF!</v>
      </c>
      <c r="BU479" s="5" t="e">
        <f>+BU478*Resumen!H450</f>
        <v>#REF!</v>
      </c>
      <c r="BW479"/>
    </row>
    <row r="480" spans="15:75" x14ac:dyDescent="0.2">
      <c r="O480" s="3"/>
      <c r="P480" s="11"/>
      <c r="Q480"/>
      <c r="U480" s="3" t="s">
        <v>14</v>
      </c>
      <c r="AA480" s="3"/>
      <c r="AB480" s="11"/>
      <c r="AC480"/>
      <c r="AG480" s="3" t="s">
        <v>14</v>
      </c>
      <c r="AM480" s="3"/>
      <c r="AN480" s="11"/>
      <c r="AO480"/>
      <c r="AS480" s="3" t="s">
        <v>14</v>
      </c>
      <c r="AY480" s="3"/>
      <c r="AZ480" s="11"/>
      <c r="BA480"/>
      <c r="BE480" s="3" t="s">
        <v>14</v>
      </c>
      <c r="BK480" s="3"/>
      <c r="BL480" s="11"/>
      <c r="BM480"/>
      <c r="BQ480" s="3" t="s">
        <v>14</v>
      </c>
      <c r="BS480" s="3"/>
      <c r="BT480" s="5" t="e">
        <f>+BT479*Resumen!H451</f>
        <v>#REF!</v>
      </c>
      <c r="BU480" s="5" t="e">
        <f>+BU479*Resumen!H451</f>
        <v>#REF!</v>
      </c>
      <c r="BW480"/>
    </row>
    <row r="481" spans="15:75" x14ac:dyDescent="0.2">
      <c r="O481" s="3"/>
      <c r="P481" s="11"/>
      <c r="Q481"/>
      <c r="U481" s="3" t="s">
        <v>14</v>
      </c>
      <c r="AA481" s="3"/>
      <c r="AB481" s="11"/>
      <c r="AC481"/>
      <c r="AG481" s="3" t="s">
        <v>14</v>
      </c>
      <c r="AM481" s="3"/>
      <c r="AN481" s="11"/>
      <c r="AO481"/>
      <c r="AS481" s="3" t="s">
        <v>14</v>
      </c>
      <c r="AY481" s="3"/>
      <c r="AZ481" s="11"/>
      <c r="BA481"/>
      <c r="BE481" s="3" t="s">
        <v>14</v>
      </c>
      <c r="BK481" s="3"/>
      <c r="BL481" s="11"/>
      <c r="BM481"/>
      <c r="BQ481" s="3" t="s">
        <v>14</v>
      </c>
      <c r="BS481" s="3"/>
      <c r="BT481" s="5" t="e">
        <f>+BT480*Resumen!H452</f>
        <v>#REF!</v>
      </c>
      <c r="BU481" s="5" t="e">
        <f>+BU480*Resumen!H452</f>
        <v>#REF!</v>
      </c>
      <c r="BW481"/>
    </row>
    <row r="482" spans="15:75" x14ac:dyDescent="0.2">
      <c r="O482" s="3"/>
      <c r="P482" s="11"/>
      <c r="Q482"/>
      <c r="U482" s="3" t="s">
        <v>14</v>
      </c>
      <c r="AA482" s="3"/>
      <c r="AB482" s="11"/>
      <c r="AC482"/>
      <c r="AG482" s="3" t="s">
        <v>14</v>
      </c>
      <c r="AM482" s="3"/>
      <c r="AN482" s="11"/>
      <c r="AO482"/>
      <c r="AS482" s="3" t="s">
        <v>14</v>
      </c>
      <c r="AY482" s="3"/>
      <c r="AZ482" s="11"/>
      <c r="BA482"/>
      <c r="BE482" s="3" t="s">
        <v>14</v>
      </c>
      <c r="BK482" s="3"/>
      <c r="BL482" s="11"/>
      <c r="BM482"/>
      <c r="BQ482" s="3" t="s">
        <v>14</v>
      </c>
      <c r="BS482" s="3"/>
      <c r="BT482" s="5" t="e">
        <f>+BT481*Resumen!H453</f>
        <v>#REF!</v>
      </c>
      <c r="BU482" s="5" t="e">
        <f>+BU481*Resumen!H453</f>
        <v>#REF!</v>
      </c>
      <c r="BW482"/>
    </row>
    <row r="483" spans="15:75" x14ac:dyDescent="0.2">
      <c r="O483" s="3"/>
      <c r="P483" s="11"/>
      <c r="Q483"/>
      <c r="U483" s="3" t="s">
        <v>14</v>
      </c>
      <c r="AA483" s="3"/>
      <c r="AB483" s="11"/>
      <c r="AC483"/>
      <c r="AG483" s="3" t="s">
        <v>14</v>
      </c>
      <c r="AM483" s="3"/>
      <c r="AN483" s="11"/>
      <c r="AO483"/>
      <c r="AS483" s="3" t="s">
        <v>14</v>
      </c>
      <c r="AY483" s="3"/>
      <c r="AZ483" s="11"/>
      <c r="BA483"/>
      <c r="BE483" s="3" t="s">
        <v>14</v>
      </c>
      <c r="BK483" s="3"/>
      <c r="BL483" s="11"/>
      <c r="BM483"/>
      <c r="BQ483" s="3" t="s">
        <v>14</v>
      </c>
      <c r="BS483" s="3"/>
      <c r="BT483" s="5" t="e">
        <f>+BT482*Resumen!H454</f>
        <v>#REF!</v>
      </c>
      <c r="BU483" s="5" t="e">
        <f>+BU482*Resumen!H454</f>
        <v>#REF!</v>
      </c>
      <c r="BW483"/>
    </row>
    <row r="484" spans="15:75" x14ac:dyDescent="0.2">
      <c r="O484" s="3"/>
      <c r="P484" s="11"/>
      <c r="Q484"/>
      <c r="U484" s="3" t="s">
        <v>14</v>
      </c>
      <c r="AA484" s="3"/>
      <c r="AB484" s="11"/>
      <c r="AC484"/>
      <c r="AG484" s="3" t="s">
        <v>14</v>
      </c>
      <c r="AM484" s="3"/>
      <c r="AN484" s="11"/>
      <c r="AO484"/>
      <c r="AS484" s="3" t="s">
        <v>14</v>
      </c>
      <c r="AY484" s="3"/>
      <c r="AZ484" s="11"/>
      <c r="BA484"/>
      <c r="BE484" s="3" t="s">
        <v>14</v>
      </c>
      <c r="BK484" s="3"/>
      <c r="BL484" s="11"/>
      <c r="BM484"/>
      <c r="BQ484" s="3" t="s">
        <v>14</v>
      </c>
      <c r="BS484" s="3"/>
      <c r="BT484" s="5" t="e">
        <f>+BT483*Resumen!H455</f>
        <v>#REF!</v>
      </c>
      <c r="BU484" s="5" t="e">
        <f>+BU483*Resumen!H455</f>
        <v>#REF!</v>
      </c>
      <c r="BW484"/>
    </row>
    <row r="485" spans="15:75" x14ac:dyDescent="0.2">
      <c r="O485" s="3"/>
      <c r="P485" s="11"/>
      <c r="Q485"/>
      <c r="U485" s="3" t="s">
        <v>14</v>
      </c>
      <c r="AA485" s="3"/>
      <c r="AB485" s="11"/>
      <c r="AC485"/>
      <c r="AG485" s="3" t="s">
        <v>14</v>
      </c>
      <c r="AM485" s="3"/>
      <c r="AN485" s="11"/>
      <c r="AO485"/>
      <c r="AS485" s="3" t="s">
        <v>14</v>
      </c>
      <c r="AY485" s="3"/>
      <c r="AZ485" s="11"/>
      <c r="BA485"/>
      <c r="BE485" s="3" t="s">
        <v>14</v>
      </c>
      <c r="BK485" s="3"/>
      <c r="BL485" s="11"/>
      <c r="BM485"/>
      <c r="BQ485" s="3" t="s">
        <v>14</v>
      </c>
      <c r="BS485" s="3"/>
      <c r="BT485" s="5" t="e">
        <f>+BT484*Resumen!H456</f>
        <v>#REF!</v>
      </c>
      <c r="BU485" s="5" t="e">
        <f>+BU484*Resumen!H456</f>
        <v>#REF!</v>
      </c>
      <c r="BW485"/>
    </row>
    <row r="486" spans="15:75" x14ac:dyDescent="0.2">
      <c r="O486" s="3"/>
      <c r="P486" s="11"/>
      <c r="Q486"/>
      <c r="U486" s="3" t="s">
        <v>14</v>
      </c>
      <c r="AA486" s="3"/>
      <c r="AB486" s="11"/>
      <c r="AC486"/>
      <c r="AG486" s="3" t="s">
        <v>14</v>
      </c>
      <c r="AM486" s="3"/>
      <c r="AN486" s="11"/>
      <c r="AO486"/>
      <c r="AS486" s="3" t="s">
        <v>14</v>
      </c>
      <c r="AY486" s="3"/>
      <c r="AZ486" s="11"/>
      <c r="BA486"/>
      <c r="BE486" s="3" t="s">
        <v>14</v>
      </c>
      <c r="BK486" s="3"/>
      <c r="BL486" s="11"/>
      <c r="BM486"/>
      <c r="BQ486" s="3" t="s">
        <v>14</v>
      </c>
      <c r="BS486" s="3"/>
      <c r="BT486" s="5" t="e">
        <f>+BT485*Resumen!H457</f>
        <v>#REF!</v>
      </c>
      <c r="BU486" s="5" t="e">
        <f>+BU485*Resumen!H457</f>
        <v>#REF!</v>
      </c>
      <c r="BW486"/>
    </row>
    <row r="487" spans="15:75" x14ac:dyDescent="0.2">
      <c r="O487" s="3"/>
      <c r="P487" s="11"/>
      <c r="Q487"/>
      <c r="U487" s="3" t="s">
        <v>14</v>
      </c>
      <c r="AA487" s="3"/>
      <c r="AB487" s="11"/>
      <c r="AC487"/>
      <c r="AG487" s="3" t="s">
        <v>14</v>
      </c>
      <c r="AM487" s="3"/>
      <c r="AN487" s="11"/>
      <c r="AO487"/>
      <c r="AS487" s="3" t="s">
        <v>14</v>
      </c>
      <c r="AY487" s="3"/>
      <c r="AZ487" s="11"/>
      <c r="BA487"/>
      <c r="BE487" s="3" t="s">
        <v>14</v>
      </c>
      <c r="BK487" s="3"/>
      <c r="BL487" s="11"/>
      <c r="BM487"/>
      <c r="BQ487" s="3" t="s">
        <v>14</v>
      </c>
      <c r="BS487" s="3"/>
      <c r="BT487" s="5" t="e">
        <f>+BT486*Resumen!H458</f>
        <v>#REF!</v>
      </c>
      <c r="BU487" s="5" t="e">
        <f>+BU486*Resumen!H458</f>
        <v>#REF!</v>
      </c>
      <c r="BW487"/>
    </row>
    <row r="488" spans="15:75" x14ac:dyDescent="0.2">
      <c r="O488" s="3"/>
      <c r="P488" s="11"/>
      <c r="Q488"/>
      <c r="U488" s="3" t="s">
        <v>14</v>
      </c>
      <c r="AA488" s="3"/>
      <c r="AB488" s="11"/>
      <c r="AC488"/>
      <c r="AG488" s="3" t="s">
        <v>14</v>
      </c>
      <c r="AM488" s="3"/>
      <c r="AN488" s="11"/>
      <c r="AO488"/>
      <c r="AS488" s="3" t="s">
        <v>14</v>
      </c>
      <c r="AY488" s="3"/>
      <c r="AZ488" s="11"/>
      <c r="BA488"/>
      <c r="BE488" s="3" t="s">
        <v>14</v>
      </c>
      <c r="BK488" s="3"/>
      <c r="BL488" s="11"/>
      <c r="BM488"/>
      <c r="BQ488" s="3" t="s">
        <v>14</v>
      </c>
      <c r="BS488" s="3"/>
      <c r="BT488" s="5" t="e">
        <f>+BT487*Resumen!H459</f>
        <v>#REF!</v>
      </c>
      <c r="BU488" s="5" t="e">
        <f>+BU487*Resumen!H459</f>
        <v>#REF!</v>
      </c>
      <c r="BW488"/>
    </row>
    <row r="489" spans="15:75" x14ac:dyDescent="0.2">
      <c r="O489" s="3"/>
      <c r="P489" s="11"/>
      <c r="Q489"/>
      <c r="U489" s="3" t="s">
        <v>14</v>
      </c>
      <c r="AA489" s="3"/>
      <c r="AB489" s="11"/>
      <c r="AC489"/>
      <c r="AG489" s="3" t="s">
        <v>14</v>
      </c>
      <c r="AM489" s="3"/>
      <c r="AN489" s="11"/>
      <c r="AO489"/>
      <c r="AS489" s="3" t="s">
        <v>14</v>
      </c>
      <c r="AY489" s="3"/>
      <c r="AZ489" s="11"/>
      <c r="BA489"/>
      <c r="BE489" s="3" t="s">
        <v>14</v>
      </c>
      <c r="BK489" s="3"/>
      <c r="BL489" s="11"/>
      <c r="BM489"/>
      <c r="BQ489" s="3" t="s">
        <v>14</v>
      </c>
      <c r="BS489" s="3"/>
      <c r="BT489" s="5" t="e">
        <f>+BT488*Resumen!H460</f>
        <v>#REF!</v>
      </c>
      <c r="BU489" s="5" t="e">
        <f>+BU488*Resumen!H460</f>
        <v>#REF!</v>
      </c>
      <c r="BW489"/>
    </row>
    <row r="490" spans="15:75" x14ac:dyDescent="0.2">
      <c r="O490" s="3"/>
      <c r="P490" s="11"/>
      <c r="Q490"/>
      <c r="U490" s="3" t="s">
        <v>14</v>
      </c>
      <c r="AA490" s="3"/>
      <c r="AB490" s="11"/>
      <c r="AC490"/>
      <c r="AG490" s="3" t="s">
        <v>14</v>
      </c>
      <c r="AM490" s="3"/>
      <c r="AN490" s="11"/>
      <c r="AO490"/>
      <c r="AS490" s="3" t="s">
        <v>14</v>
      </c>
      <c r="AY490" s="3"/>
      <c r="AZ490" s="11"/>
      <c r="BA490"/>
      <c r="BE490" s="3" t="s">
        <v>14</v>
      </c>
      <c r="BK490" s="3"/>
      <c r="BL490" s="11"/>
      <c r="BM490"/>
      <c r="BQ490" s="3" t="s">
        <v>14</v>
      </c>
      <c r="BS490" s="3"/>
      <c r="BT490" s="5" t="e">
        <f>+BT489*Resumen!H461</f>
        <v>#REF!</v>
      </c>
      <c r="BU490" s="5" t="e">
        <f>+BU489*Resumen!H461</f>
        <v>#REF!</v>
      </c>
      <c r="BW490"/>
    </row>
    <row r="491" spans="15:75" x14ac:dyDescent="0.2">
      <c r="O491" s="3"/>
      <c r="P491" s="11"/>
      <c r="Q491"/>
      <c r="U491" s="3" t="s">
        <v>14</v>
      </c>
      <c r="AA491" s="3"/>
      <c r="AB491" s="11"/>
      <c r="AC491"/>
      <c r="AG491" s="3" t="s">
        <v>14</v>
      </c>
      <c r="AM491" s="3"/>
      <c r="AN491" s="11"/>
      <c r="AO491"/>
      <c r="AS491" s="3" t="s">
        <v>14</v>
      </c>
      <c r="AY491" s="3"/>
      <c r="AZ491" s="11"/>
      <c r="BA491"/>
      <c r="BE491" s="3" t="s">
        <v>14</v>
      </c>
      <c r="BK491" s="3"/>
      <c r="BL491" s="11"/>
      <c r="BM491"/>
      <c r="BQ491" s="3" t="s">
        <v>14</v>
      </c>
      <c r="BS491" s="3"/>
      <c r="BT491" s="5" t="e">
        <f>+BT490*Resumen!H462</f>
        <v>#REF!</v>
      </c>
      <c r="BU491" s="5" t="e">
        <f>+BU490*Resumen!H462</f>
        <v>#REF!</v>
      </c>
      <c r="BW491"/>
    </row>
    <row r="492" spans="15:75" x14ac:dyDescent="0.2">
      <c r="O492" s="3"/>
      <c r="P492" s="11"/>
      <c r="Q492"/>
      <c r="U492" s="3" t="s">
        <v>14</v>
      </c>
      <c r="AA492" s="3"/>
      <c r="AB492" s="11"/>
      <c r="AC492"/>
      <c r="AG492" s="3" t="s">
        <v>14</v>
      </c>
      <c r="AM492" s="3"/>
      <c r="AN492" s="11"/>
      <c r="AO492"/>
      <c r="AS492" s="3" t="s">
        <v>14</v>
      </c>
      <c r="AY492" s="3"/>
      <c r="AZ492" s="11"/>
      <c r="BA492"/>
      <c r="BE492" s="3" t="s">
        <v>14</v>
      </c>
      <c r="BK492" s="3"/>
      <c r="BL492" s="11"/>
      <c r="BM492"/>
      <c r="BQ492" s="3" t="s">
        <v>14</v>
      </c>
      <c r="BS492" s="3"/>
      <c r="BT492" s="5" t="e">
        <f>+BT491*Resumen!H463</f>
        <v>#REF!</v>
      </c>
      <c r="BU492" s="5" t="e">
        <f>+BU491*Resumen!H463</f>
        <v>#REF!</v>
      </c>
      <c r="BW492"/>
    </row>
    <row r="493" spans="15:75" x14ac:dyDescent="0.2">
      <c r="O493" s="3"/>
      <c r="P493" s="11"/>
      <c r="Q493"/>
      <c r="U493" s="3" t="s">
        <v>14</v>
      </c>
      <c r="AA493" s="3"/>
      <c r="AB493" s="11"/>
      <c r="AC493"/>
      <c r="AG493" s="3" t="s">
        <v>14</v>
      </c>
      <c r="AM493" s="3"/>
      <c r="AN493" s="11"/>
      <c r="AO493"/>
      <c r="AS493" s="3" t="s">
        <v>14</v>
      </c>
      <c r="AY493" s="3"/>
      <c r="AZ493" s="11"/>
      <c r="BA493"/>
      <c r="BE493" s="3" t="s">
        <v>14</v>
      </c>
      <c r="BK493" s="3"/>
      <c r="BL493" s="11"/>
      <c r="BM493"/>
      <c r="BQ493" s="3" t="s">
        <v>14</v>
      </c>
      <c r="BS493" s="3"/>
      <c r="BT493" s="5" t="e">
        <f>+BT492*Resumen!H464</f>
        <v>#REF!</v>
      </c>
      <c r="BU493" s="5" t="e">
        <f>+BU492*Resumen!H464</f>
        <v>#REF!</v>
      </c>
      <c r="BW493"/>
    </row>
    <row r="494" spans="15:75" x14ac:dyDescent="0.2">
      <c r="O494" s="3"/>
      <c r="P494" s="11"/>
      <c r="Q494"/>
      <c r="U494" s="3" t="s">
        <v>14</v>
      </c>
      <c r="AA494" s="3"/>
      <c r="AB494" s="11"/>
      <c r="AC494"/>
      <c r="AG494" s="3" t="s">
        <v>14</v>
      </c>
      <c r="AM494" s="3"/>
      <c r="AN494" s="11"/>
      <c r="AO494"/>
      <c r="AS494" s="3" t="s">
        <v>14</v>
      </c>
      <c r="AY494" s="3"/>
      <c r="AZ494" s="11"/>
      <c r="BA494"/>
      <c r="BE494" s="3" t="s">
        <v>14</v>
      </c>
      <c r="BK494" s="3"/>
      <c r="BL494" s="11"/>
      <c r="BM494"/>
      <c r="BQ494" s="3" t="s">
        <v>14</v>
      </c>
      <c r="BS494" s="3"/>
      <c r="BT494" s="5" t="e">
        <f>+BT493*Resumen!H465</f>
        <v>#REF!</v>
      </c>
      <c r="BU494" s="5" t="e">
        <f>+BU493*Resumen!H465</f>
        <v>#REF!</v>
      </c>
      <c r="BW494"/>
    </row>
    <row r="495" spans="15:75" x14ac:dyDescent="0.2">
      <c r="O495" s="3"/>
      <c r="P495" s="11"/>
      <c r="Q495"/>
      <c r="U495" s="3" t="s">
        <v>14</v>
      </c>
      <c r="AA495" s="3"/>
      <c r="AB495" s="11"/>
      <c r="AC495"/>
      <c r="AG495" s="3" t="s">
        <v>14</v>
      </c>
      <c r="AM495" s="3"/>
      <c r="AN495" s="11"/>
      <c r="AO495"/>
      <c r="AS495" s="3" t="s">
        <v>14</v>
      </c>
      <c r="AY495" s="3"/>
      <c r="AZ495" s="11"/>
      <c r="BA495"/>
      <c r="BE495" s="3" t="s">
        <v>14</v>
      </c>
      <c r="BK495" s="3"/>
      <c r="BL495" s="11"/>
      <c r="BM495"/>
      <c r="BQ495" s="3" t="s">
        <v>14</v>
      </c>
      <c r="BS495" s="3"/>
      <c r="BT495" s="5" t="e">
        <f>+BT494*Resumen!H466</f>
        <v>#REF!</v>
      </c>
      <c r="BU495" s="5" t="e">
        <f>+BU494*Resumen!H466</f>
        <v>#REF!</v>
      </c>
      <c r="BW495"/>
    </row>
    <row r="496" spans="15:75" x14ac:dyDescent="0.2">
      <c r="O496" s="3"/>
      <c r="P496" s="11"/>
      <c r="Q496"/>
      <c r="U496" s="3" t="s">
        <v>14</v>
      </c>
      <c r="AA496" s="3"/>
      <c r="AB496" s="11"/>
      <c r="AC496"/>
      <c r="AG496" s="3" t="s">
        <v>14</v>
      </c>
      <c r="AM496" s="3"/>
      <c r="AN496" s="11"/>
      <c r="AO496"/>
      <c r="AS496" s="3" t="s">
        <v>14</v>
      </c>
      <c r="AY496" s="3"/>
      <c r="AZ496" s="11"/>
      <c r="BA496"/>
      <c r="BE496" s="3" t="s">
        <v>14</v>
      </c>
      <c r="BK496" s="3"/>
      <c r="BL496" s="11"/>
      <c r="BM496"/>
      <c r="BQ496" s="3" t="s">
        <v>14</v>
      </c>
      <c r="BS496" s="3"/>
      <c r="BT496" s="5" t="e">
        <f>+BT495*Resumen!H467</f>
        <v>#REF!</v>
      </c>
      <c r="BU496" s="5" t="e">
        <f>+BU495*Resumen!H467</f>
        <v>#REF!</v>
      </c>
      <c r="BW496"/>
    </row>
    <row r="497" spans="15:75" x14ac:dyDescent="0.2">
      <c r="O497" s="3"/>
      <c r="P497" s="11"/>
      <c r="Q497"/>
      <c r="U497" s="3" t="s">
        <v>14</v>
      </c>
      <c r="AA497" s="3"/>
      <c r="AB497" s="11"/>
      <c r="AC497"/>
      <c r="AG497" s="3" t="s">
        <v>14</v>
      </c>
      <c r="AM497" s="3"/>
      <c r="AN497" s="11"/>
      <c r="AO497"/>
      <c r="AS497" s="3" t="s">
        <v>14</v>
      </c>
      <c r="AY497" s="3"/>
      <c r="AZ497" s="11"/>
      <c r="BA497"/>
      <c r="BE497" s="3" t="s">
        <v>14</v>
      </c>
      <c r="BK497" s="3"/>
      <c r="BL497" s="11"/>
      <c r="BM497"/>
      <c r="BQ497" s="3" t="s">
        <v>14</v>
      </c>
      <c r="BS497" s="3"/>
      <c r="BT497" s="5" t="e">
        <f>+BT496*Resumen!H468</f>
        <v>#REF!</v>
      </c>
      <c r="BU497" s="5" t="e">
        <f>+BU496*Resumen!H468</f>
        <v>#REF!</v>
      </c>
      <c r="BW497"/>
    </row>
    <row r="498" spans="15:75" x14ac:dyDescent="0.2">
      <c r="O498" s="3"/>
      <c r="P498" s="11"/>
      <c r="Q498"/>
      <c r="U498" s="3" t="s">
        <v>14</v>
      </c>
      <c r="AA498" s="3"/>
      <c r="AB498" s="11"/>
      <c r="AC498"/>
      <c r="AG498" s="3" t="s">
        <v>14</v>
      </c>
      <c r="AM498" s="3"/>
      <c r="AN498" s="11"/>
      <c r="AO498"/>
      <c r="AS498" s="3" t="s">
        <v>14</v>
      </c>
      <c r="AY498" s="3"/>
      <c r="AZ498" s="11"/>
      <c r="BA498"/>
      <c r="BE498" s="3" t="s">
        <v>14</v>
      </c>
      <c r="BK498" s="3"/>
      <c r="BL498" s="11"/>
      <c r="BM498"/>
      <c r="BQ498" s="3" t="s">
        <v>14</v>
      </c>
      <c r="BS498" s="3"/>
      <c r="BT498" s="5" t="e">
        <f>+BT497*Resumen!H469</f>
        <v>#REF!</v>
      </c>
      <c r="BU498" s="5" t="e">
        <f>+BU497*Resumen!H469</f>
        <v>#REF!</v>
      </c>
      <c r="BW498"/>
    </row>
    <row r="499" spans="15:75" x14ac:dyDescent="0.2">
      <c r="O499" s="3"/>
      <c r="P499" s="11"/>
      <c r="Q499"/>
      <c r="U499" s="3" t="s">
        <v>14</v>
      </c>
      <c r="AA499" s="3"/>
      <c r="AB499" s="11"/>
      <c r="AC499"/>
      <c r="AG499" s="3" t="s">
        <v>14</v>
      </c>
      <c r="AM499" s="3"/>
      <c r="AN499" s="11"/>
      <c r="AO499"/>
      <c r="AS499" s="3" t="s">
        <v>14</v>
      </c>
      <c r="AY499" s="3"/>
      <c r="AZ499" s="11"/>
      <c r="BA499"/>
      <c r="BE499" s="3" t="s">
        <v>14</v>
      </c>
      <c r="BK499" s="3"/>
      <c r="BL499" s="11"/>
      <c r="BM499"/>
      <c r="BQ499" s="3" t="s">
        <v>14</v>
      </c>
      <c r="BS499" s="3"/>
      <c r="BT499" s="5" t="e">
        <f>+BT498*Resumen!H470</f>
        <v>#REF!</v>
      </c>
      <c r="BU499" s="5" t="e">
        <f>+BU498*Resumen!H470</f>
        <v>#REF!</v>
      </c>
      <c r="BW499"/>
    </row>
    <row r="500" spans="15:75" x14ac:dyDescent="0.2">
      <c r="O500" s="3"/>
      <c r="P500" s="11"/>
      <c r="Q500"/>
      <c r="U500" s="3" t="s">
        <v>14</v>
      </c>
      <c r="AA500" s="3"/>
      <c r="AB500" s="11"/>
      <c r="AC500"/>
      <c r="AG500" s="3" t="s">
        <v>14</v>
      </c>
      <c r="AM500" s="3"/>
      <c r="AN500" s="11"/>
      <c r="AO500"/>
      <c r="AS500" s="3" t="s">
        <v>14</v>
      </c>
      <c r="AY500" s="3"/>
      <c r="AZ500" s="11"/>
      <c r="BA500"/>
      <c r="BE500" s="3" t="s">
        <v>14</v>
      </c>
      <c r="BK500" s="3"/>
      <c r="BL500" s="11"/>
      <c r="BM500"/>
      <c r="BQ500" s="3" t="s">
        <v>14</v>
      </c>
      <c r="BS500" s="3"/>
      <c r="BT500" s="5" t="e">
        <f>+BT499*Resumen!H471</f>
        <v>#REF!</v>
      </c>
      <c r="BU500" s="5" t="e">
        <f>+BU499*Resumen!H471</f>
        <v>#REF!</v>
      </c>
      <c r="BW500"/>
    </row>
    <row r="501" spans="15:75" x14ac:dyDescent="0.2">
      <c r="O501" s="3"/>
      <c r="P501" s="11"/>
      <c r="Q501"/>
      <c r="U501" s="3" t="s">
        <v>14</v>
      </c>
      <c r="AA501" s="3"/>
      <c r="AB501" s="11"/>
      <c r="AC501"/>
      <c r="AG501" s="3" t="s">
        <v>14</v>
      </c>
      <c r="AM501" s="3"/>
      <c r="AN501" s="11"/>
      <c r="AO501"/>
      <c r="AS501" s="3" t="s">
        <v>14</v>
      </c>
      <c r="AY501" s="3"/>
      <c r="AZ501" s="11"/>
      <c r="BA501"/>
      <c r="BE501" s="3" t="s">
        <v>14</v>
      </c>
      <c r="BK501" s="3"/>
      <c r="BL501" s="11"/>
      <c r="BM501"/>
      <c r="BQ501" s="3" t="s">
        <v>14</v>
      </c>
      <c r="BS501" s="3"/>
      <c r="BT501" s="5" t="e">
        <f>+BT500*Resumen!H472</f>
        <v>#REF!</v>
      </c>
      <c r="BU501" s="5" t="e">
        <f>+BU500*Resumen!H472</f>
        <v>#REF!</v>
      </c>
      <c r="BW501"/>
    </row>
    <row r="502" spans="15:75" x14ac:dyDescent="0.2">
      <c r="O502" s="3"/>
      <c r="P502" s="11"/>
      <c r="Q502"/>
      <c r="U502" s="3" t="s">
        <v>14</v>
      </c>
      <c r="AA502" s="3"/>
      <c r="AB502" s="11"/>
      <c r="AC502"/>
      <c r="AG502" s="3" t="s">
        <v>14</v>
      </c>
      <c r="AM502" s="3"/>
      <c r="AN502" s="11"/>
      <c r="AO502"/>
      <c r="AS502" s="3" t="s">
        <v>14</v>
      </c>
      <c r="AY502" s="3"/>
      <c r="AZ502" s="11"/>
      <c r="BA502"/>
      <c r="BE502" s="3" t="s">
        <v>14</v>
      </c>
      <c r="BK502" s="3"/>
      <c r="BL502" s="11"/>
      <c r="BM502"/>
      <c r="BQ502" s="3" t="s">
        <v>14</v>
      </c>
      <c r="BS502" s="3"/>
      <c r="BT502" s="5" t="e">
        <f>+BT501*Resumen!H473</f>
        <v>#REF!</v>
      </c>
      <c r="BU502" s="5" t="e">
        <f>+BU501*Resumen!H473</f>
        <v>#REF!</v>
      </c>
      <c r="BW502"/>
    </row>
    <row r="503" spans="15:75" x14ac:dyDescent="0.2">
      <c r="O503" s="3"/>
      <c r="P503" s="11"/>
      <c r="Q503"/>
      <c r="U503" s="3" t="s">
        <v>14</v>
      </c>
      <c r="AA503" s="3"/>
      <c r="AB503" s="11"/>
      <c r="AC503"/>
      <c r="AG503" s="3" t="s">
        <v>14</v>
      </c>
      <c r="AM503" s="3"/>
      <c r="AN503" s="11"/>
      <c r="AO503"/>
      <c r="AS503" s="3" t="s">
        <v>14</v>
      </c>
      <c r="AY503" s="3"/>
      <c r="AZ503" s="11"/>
      <c r="BA503"/>
      <c r="BE503" s="3" t="s">
        <v>14</v>
      </c>
      <c r="BK503" s="3"/>
      <c r="BL503" s="11"/>
      <c r="BM503"/>
      <c r="BQ503" s="3" t="s">
        <v>14</v>
      </c>
      <c r="BS503" s="3"/>
      <c r="BT503" s="5" t="e">
        <f>+BT502*Resumen!H474</f>
        <v>#REF!</v>
      </c>
      <c r="BU503" s="5" t="e">
        <f>+BU502*Resumen!H474</f>
        <v>#REF!</v>
      </c>
      <c r="BW503"/>
    </row>
    <row r="504" spans="15:75" x14ac:dyDescent="0.2">
      <c r="O504" s="3"/>
      <c r="P504" s="11"/>
      <c r="Q504"/>
      <c r="U504" s="3" t="s">
        <v>14</v>
      </c>
      <c r="AA504" s="3"/>
      <c r="AB504" s="11"/>
      <c r="AC504"/>
      <c r="AG504" s="3" t="s">
        <v>14</v>
      </c>
      <c r="AM504" s="3"/>
      <c r="AN504" s="11"/>
      <c r="AO504"/>
      <c r="AS504" s="3" t="s">
        <v>14</v>
      </c>
      <c r="AY504" s="3"/>
      <c r="AZ504" s="11"/>
      <c r="BA504"/>
      <c r="BE504" s="3" t="s">
        <v>14</v>
      </c>
      <c r="BK504" s="3"/>
      <c r="BL504" s="11"/>
      <c r="BM504"/>
      <c r="BQ504" s="3" t="s">
        <v>14</v>
      </c>
      <c r="BS504" s="3"/>
      <c r="BT504" s="5" t="e">
        <f>+BT503*Resumen!H475</f>
        <v>#REF!</v>
      </c>
      <c r="BU504" s="5" t="e">
        <f>+BU503*Resumen!H475</f>
        <v>#REF!</v>
      </c>
      <c r="BW504"/>
    </row>
    <row r="505" spans="15:75" x14ac:dyDescent="0.2">
      <c r="O505" s="3"/>
      <c r="P505" s="11"/>
      <c r="Q505"/>
      <c r="U505" s="3" t="s">
        <v>14</v>
      </c>
      <c r="AA505" s="3"/>
      <c r="AB505" s="11"/>
      <c r="AC505"/>
      <c r="AG505" s="3" t="s">
        <v>14</v>
      </c>
      <c r="AM505" s="3"/>
      <c r="AN505" s="11"/>
      <c r="AO505"/>
      <c r="AS505" s="3" t="s">
        <v>14</v>
      </c>
      <c r="AY505" s="3"/>
      <c r="AZ505" s="11"/>
      <c r="BA505"/>
      <c r="BE505" s="3" t="s">
        <v>14</v>
      </c>
      <c r="BK505" s="3"/>
      <c r="BL505" s="11"/>
      <c r="BM505"/>
      <c r="BQ505" s="3" t="s">
        <v>14</v>
      </c>
      <c r="BS505" s="3"/>
      <c r="BT505" s="5" t="e">
        <f>+BT504*Resumen!H476</f>
        <v>#REF!</v>
      </c>
      <c r="BU505" s="5" t="e">
        <f>+BU504*Resumen!H476</f>
        <v>#REF!</v>
      </c>
      <c r="BW505"/>
    </row>
    <row r="506" spans="15:75" x14ac:dyDescent="0.2">
      <c r="O506" s="3"/>
      <c r="P506" s="11"/>
      <c r="Q506"/>
      <c r="U506" s="3" t="s">
        <v>14</v>
      </c>
      <c r="AA506" s="3"/>
      <c r="AB506" s="11"/>
      <c r="AC506"/>
      <c r="AG506" s="3" t="s">
        <v>14</v>
      </c>
      <c r="AM506" s="3"/>
      <c r="AN506" s="11"/>
      <c r="AO506"/>
      <c r="AS506" s="3" t="s">
        <v>14</v>
      </c>
      <c r="AY506" s="3"/>
      <c r="AZ506" s="11"/>
      <c r="BA506"/>
      <c r="BE506" s="3" t="s">
        <v>14</v>
      </c>
      <c r="BK506" s="3"/>
      <c r="BL506" s="11"/>
      <c r="BM506"/>
      <c r="BQ506" s="3" t="s">
        <v>14</v>
      </c>
      <c r="BS506" s="3"/>
      <c r="BT506" s="5" t="e">
        <f>+BT505*Resumen!H477</f>
        <v>#REF!</v>
      </c>
      <c r="BU506" s="5" t="e">
        <f>+BU505*Resumen!H477</f>
        <v>#REF!</v>
      </c>
      <c r="BW506"/>
    </row>
    <row r="507" spans="15:75" x14ac:dyDescent="0.2">
      <c r="O507" s="3"/>
      <c r="P507" s="11"/>
      <c r="Q507"/>
      <c r="U507" s="3" t="s">
        <v>14</v>
      </c>
      <c r="AA507" s="3"/>
      <c r="AB507" s="11"/>
      <c r="AC507"/>
      <c r="AG507" s="3" t="s">
        <v>14</v>
      </c>
      <c r="AM507" s="3"/>
      <c r="AN507" s="11"/>
      <c r="AO507"/>
      <c r="AS507" s="3" t="s">
        <v>14</v>
      </c>
      <c r="AY507" s="3"/>
      <c r="AZ507" s="11"/>
      <c r="BA507"/>
      <c r="BE507" s="3" t="s">
        <v>14</v>
      </c>
      <c r="BK507" s="3"/>
      <c r="BL507" s="11"/>
      <c r="BM507"/>
      <c r="BQ507" s="3" t="s">
        <v>14</v>
      </c>
      <c r="BS507" s="3"/>
      <c r="BT507" s="5" t="e">
        <f>+BT506*Resumen!H478</f>
        <v>#REF!</v>
      </c>
      <c r="BU507" s="5" t="e">
        <f>+BU506*Resumen!H478</f>
        <v>#REF!</v>
      </c>
      <c r="BW507"/>
    </row>
    <row r="508" spans="15:75" x14ac:dyDescent="0.2">
      <c r="O508" s="3"/>
      <c r="P508" s="11"/>
      <c r="Q508"/>
      <c r="U508" s="3" t="s">
        <v>14</v>
      </c>
      <c r="AA508" s="3"/>
      <c r="AB508" s="11"/>
      <c r="AC508"/>
      <c r="AG508" s="3" t="s">
        <v>14</v>
      </c>
      <c r="AM508" s="3"/>
      <c r="AN508" s="11"/>
      <c r="AO508"/>
      <c r="AS508" s="3" t="s">
        <v>14</v>
      </c>
      <c r="AY508" s="3"/>
      <c r="AZ508" s="11"/>
      <c r="BA508"/>
      <c r="BE508" s="3" t="s">
        <v>14</v>
      </c>
      <c r="BK508" s="3"/>
      <c r="BL508" s="11"/>
      <c r="BM508"/>
      <c r="BQ508" s="3" t="s">
        <v>14</v>
      </c>
      <c r="BS508" s="3"/>
      <c r="BT508" s="5" t="e">
        <f>+BT507*Resumen!H479</f>
        <v>#REF!</v>
      </c>
      <c r="BU508" s="5" t="e">
        <f>+BU507*Resumen!H479</f>
        <v>#REF!</v>
      </c>
      <c r="BW508"/>
    </row>
    <row r="509" spans="15:75" x14ac:dyDescent="0.2">
      <c r="O509" s="3"/>
      <c r="P509" s="11"/>
      <c r="Q509"/>
      <c r="U509" s="3" t="s">
        <v>14</v>
      </c>
      <c r="AA509" s="3"/>
      <c r="AB509" s="11"/>
      <c r="AC509"/>
      <c r="AG509" s="3" t="s">
        <v>14</v>
      </c>
      <c r="AM509" s="3"/>
      <c r="AN509" s="11"/>
      <c r="AO509"/>
      <c r="AS509" s="3" t="s">
        <v>14</v>
      </c>
      <c r="AY509" s="3"/>
      <c r="AZ509" s="11"/>
      <c r="BA509"/>
      <c r="BE509" s="3" t="s">
        <v>14</v>
      </c>
      <c r="BK509" s="3"/>
      <c r="BL509" s="11"/>
      <c r="BM509"/>
      <c r="BQ509" s="3" t="s">
        <v>14</v>
      </c>
      <c r="BS509" s="3"/>
      <c r="BT509" s="5" t="e">
        <f>+BT508*Resumen!H480</f>
        <v>#REF!</v>
      </c>
      <c r="BU509" s="5" t="e">
        <f>+BU508*Resumen!H480</f>
        <v>#REF!</v>
      </c>
      <c r="BW509"/>
    </row>
    <row r="510" spans="15:75" x14ac:dyDescent="0.2">
      <c r="O510" s="3"/>
      <c r="P510" s="11"/>
      <c r="Q510"/>
      <c r="U510" s="3" t="s">
        <v>14</v>
      </c>
      <c r="AA510" s="3"/>
      <c r="AB510" s="11"/>
      <c r="AC510"/>
      <c r="AG510" s="3" t="s">
        <v>14</v>
      </c>
      <c r="AM510" s="3"/>
      <c r="AN510" s="11"/>
      <c r="AO510"/>
      <c r="AS510" s="3" t="s">
        <v>14</v>
      </c>
      <c r="AY510" s="3"/>
      <c r="AZ510" s="11"/>
      <c r="BA510"/>
      <c r="BE510" s="3" t="s">
        <v>14</v>
      </c>
      <c r="BK510" s="3"/>
      <c r="BL510" s="11"/>
      <c r="BM510"/>
      <c r="BQ510" s="3" t="s">
        <v>14</v>
      </c>
      <c r="BS510" s="3"/>
      <c r="BT510" s="5" t="e">
        <f>+BT509*Resumen!H481</f>
        <v>#REF!</v>
      </c>
      <c r="BU510" s="5" t="e">
        <f>+BU509*Resumen!H481</f>
        <v>#REF!</v>
      </c>
      <c r="BW510"/>
    </row>
    <row r="511" spans="15:75" x14ac:dyDescent="0.2">
      <c r="O511" s="3"/>
      <c r="P511" s="11"/>
      <c r="Q511"/>
      <c r="U511" s="3" t="s">
        <v>14</v>
      </c>
      <c r="AA511" s="3"/>
      <c r="AB511" s="11"/>
      <c r="AC511"/>
      <c r="AG511" s="3" t="s">
        <v>14</v>
      </c>
      <c r="AM511" s="3"/>
      <c r="AN511" s="11"/>
      <c r="AO511"/>
      <c r="AS511" s="3" t="s">
        <v>14</v>
      </c>
      <c r="AY511" s="3"/>
      <c r="AZ511" s="11"/>
      <c r="BA511"/>
      <c r="BE511" s="3" t="s">
        <v>14</v>
      </c>
      <c r="BK511" s="3"/>
      <c r="BL511" s="11"/>
      <c r="BM511"/>
      <c r="BQ511" s="3" t="s">
        <v>14</v>
      </c>
      <c r="BS511" s="3"/>
      <c r="BT511" s="5" t="e">
        <f>+BT510*Resumen!H482</f>
        <v>#REF!</v>
      </c>
      <c r="BU511" s="5" t="e">
        <f>+BU510*Resumen!H482</f>
        <v>#REF!</v>
      </c>
      <c r="BW511"/>
    </row>
    <row r="512" spans="15:75" x14ac:dyDescent="0.2">
      <c r="O512" s="3"/>
      <c r="P512" s="11"/>
      <c r="Q512"/>
      <c r="U512" s="3" t="s">
        <v>14</v>
      </c>
      <c r="AA512" s="3"/>
      <c r="AB512" s="11"/>
      <c r="AC512"/>
      <c r="AG512" s="3" t="s">
        <v>14</v>
      </c>
      <c r="AM512" s="3"/>
      <c r="AN512" s="11"/>
      <c r="AO512"/>
      <c r="AS512" s="3" t="s">
        <v>14</v>
      </c>
      <c r="AY512" s="3"/>
      <c r="AZ512" s="11"/>
      <c r="BA512"/>
      <c r="BE512" s="3" t="s">
        <v>14</v>
      </c>
      <c r="BK512" s="3"/>
      <c r="BL512" s="11"/>
      <c r="BM512"/>
      <c r="BQ512" s="3" t="s">
        <v>14</v>
      </c>
      <c r="BS512" s="3"/>
      <c r="BT512" s="5" t="e">
        <f>+BT511*Resumen!H483</f>
        <v>#REF!</v>
      </c>
      <c r="BU512" s="5" t="e">
        <f>+BU511*Resumen!H483</f>
        <v>#REF!</v>
      </c>
      <c r="BW512"/>
    </row>
    <row r="513" spans="15:75" x14ac:dyDescent="0.2">
      <c r="O513" s="3"/>
      <c r="P513" s="11"/>
      <c r="Q513"/>
      <c r="U513" s="3" t="s">
        <v>14</v>
      </c>
      <c r="AA513" s="3"/>
      <c r="AB513" s="11"/>
      <c r="AC513"/>
      <c r="AG513" s="3" t="s">
        <v>14</v>
      </c>
      <c r="AM513" s="3"/>
      <c r="AN513" s="11"/>
      <c r="AO513"/>
      <c r="AS513" s="3" t="s">
        <v>14</v>
      </c>
      <c r="AY513" s="3"/>
      <c r="AZ513" s="11"/>
      <c r="BA513"/>
      <c r="BE513" s="3" t="s">
        <v>14</v>
      </c>
      <c r="BK513" s="3"/>
      <c r="BL513" s="11"/>
      <c r="BM513"/>
      <c r="BQ513" s="3" t="s">
        <v>14</v>
      </c>
      <c r="BS513" s="3"/>
      <c r="BT513" s="5" t="e">
        <f>+BT512*Resumen!H484</f>
        <v>#REF!</v>
      </c>
      <c r="BU513" s="5" t="e">
        <f>+BU512*Resumen!H484</f>
        <v>#REF!</v>
      </c>
      <c r="BW513"/>
    </row>
    <row r="514" spans="15:75" x14ac:dyDescent="0.2">
      <c r="O514" s="3"/>
      <c r="P514" s="11"/>
      <c r="Q514"/>
      <c r="U514" s="3" t="s">
        <v>14</v>
      </c>
      <c r="AA514" s="3"/>
      <c r="AB514" s="11"/>
      <c r="AC514"/>
      <c r="AG514" s="3" t="s">
        <v>14</v>
      </c>
      <c r="AM514" s="3"/>
      <c r="AN514" s="11"/>
      <c r="AO514"/>
      <c r="AS514" s="3" t="s">
        <v>14</v>
      </c>
      <c r="AY514" s="3"/>
      <c r="AZ514" s="11"/>
      <c r="BA514"/>
      <c r="BE514" s="3" t="s">
        <v>14</v>
      </c>
      <c r="BK514" s="3"/>
      <c r="BL514" s="11"/>
      <c r="BM514"/>
      <c r="BQ514" s="3" t="s">
        <v>14</v>
      </c>
      <c r="BS514" s="3"/>
      <c r="BT514" s="5" t="e">
        <f>+BT513*Resumen!H485</f>
        <v>#REF!</v>
      </c>
      <c r="BU514" s="5" t="e">
        <f>+BU513*Resumen!H485</f>
        <v>#REF!</v>
      </c>
      <c r="BW514"/>
    </row>
    <row r="515" spans="15:75" x14ac:dyDescent="0.2">
      <c r="O515" s="3"/>
      <c r="P515" s="11"/>
      <c r="Q515"/>
      <c r="U515" s="3" t="s">
        <v>14</v>
      </c>
      <c r="AA515" s="3"/>
      <c r="AB515" s="11"/>
      <c r="AC515"/>
      <c r="AG515" s="3" t="s">
        <v>14</v>
      </c>
      <c r="AM515" s="3"/>
      <c r="AN515" s="11"/>
      <c r="AO515"/>
      <c r="AS515" s="3" t="s">
        <v>14</v>
      </c>
      <c r="AY515" s="3"/>
      <c r="AZ515" s="11"/>
      <c r="BA515"/>
      <c r="BE515" s="3" t="s">
        <v>14</v>
      </c>
      <c r="BK515" s="3"/>
      <c r="BL515" s="11"/>
      <c r="BM515"/>
      <c r="BQ515" s="3" t="s">
        <v>14</v>
      </c>
      <c r="BS515" s="3"/>
      <c r="BT515" s="5" t="e">
        <f>+BT514*Resumen!H486</f>
        <v>#REF!</v>
      </c>
      <c r="BU515" s="5" t="e">
        <f>+BU514*Resumen!H486</f>
        <v>#REF!</v>
      </c>
      <c r="BW515"/>
    </row>
    <row r="516" spans="15:75" x14ac:dyDescent="0.2">
      <c r="O516" s="3"/>
      <c r="P516" s="11"/>
      <c r="Q516"/>
      <c r="U516" s="3" t="s">
        <v>14</v>
      </c>
      <c r="AA516" s="3"/>
      <c r="AB516" s="11"/>
      <c r="AC516"/>
      <c r="AG516" s="3" t="s">
        <v>14</v>
      </c>
      <c r="AM516" s="3"/>
      <c r="AN516" s="11"/>
      <c r="AO516"/>
      <c r="AS516" s="3" t="s">
        <v>14</v>
      </c>
      <c r="AY516" s="3"/>
      <c r="AZ516" s="11"/>
      <c r="BA516"/>
      <c r="BE516" s="3" t="s">
        <v>14</v>
      </c>
      <c r="BK516" s="3"/>
      <c r="BL516" s="11"/>
      <c r="BM516"/>
      <c r="BQ516" s="3" t="s">
        <v>14</v>
      </c>
      <c r="BS516" s="3"/>
      <c r="BT516" s="5" t="e">
        <f>+BT515*Resumen!H487</f>
        <v>#REF!</v>
      </c>
      <c r="BU516" s="5" t="e">
        <f>+BU515*Resumen!H487</f>
        <v>#REF!</v>
      </c>
      <c r="BW516"/>
    </row>
    <row r="517" spans="15:75" x14ac:dyDescent="0.2">
      <c r="O517" s="3"/>
      <c r="P517" s="11"/>
      <c r="Q517"/>
      <c r="U517" s="3" t="s">
        <v>14</v>
      </c>
      <c r="AA517" s="3"/>
      <c r="AB517" s="11"/>
      <c r="AC517"/>
      <c r="AG517" s="3" t="s">
        <v>14</v>
      </c>
      <c r="AM517" s="3"/>
      <c r="AN517" s="11"/>
      <c r="AO517"/>
      <c r="AS517" s="3" t="s">
        <v>14</v>
      </c>
      <c r="AY517" s="3"/>
      <c r="AZ517" s="11"/>
      <c r="BA517"/>
      <c r="BE517" s="3" t="s">
        <v>14</v>
      </c>
      <c r="BK517" s="3"/>
      <c r="BL517" s="11"/>
      <c r="BM517"/>
      <c r="BQ517" s="3" t="s">
        <v>14</v>
      </c>
      <c r="BS517" s="3"/>
      <c r="BT517" s="5" t="e">
        <f>+BT516*Resumen!H488</f>
        <v>#REF!</v>
      </c>
      <c r="BU517" s="5" t="e">
        <f>+BU516*Resumen!H488</f>
        <v>#REF!</v>
      </c>
      <c r="BW517"/>
    </row>
    <row r="518" spans="15:75" x14ac:dyDescent="0.2">
      <c r="O518" s="3"/>
      <c r="P518" s="11"/>
      <c r="Q518"/>
      <c r="U518" s="3" t="s">
        <v>14</v>
      </c>
      <c r="AA518" s="3"/>
      <c r="AB518" s="11"/>
      <c r="AC518"/>
      <c r="AG518" s="3" t="s">
        <v>14</v>
      </c>
      <c r="AM518" s="3"/>
      <c r="AN518" s="11"/>
      <c r="AO518"/>
      <c r="AS518" s="3" t="s">
        <v>14</v>
      </c>
      <c r="AY518" s="3"/>
      <c r="AZ518" s="11"/>
      <c r="BA518"/>
      <c r="BE518" s="3" t="s">
        <v>14</v>
      </c>
      <c r="BK518" s="3"/>
      <c r="BL518" s="11"/>
      <c r="BM518"/>
      <c r="BQ518" s="3" t="s">
        <v>14</v>
      </c>
      <c r="BS518" s="3"/>
      <c r="BT518" s="5" t="e">
        <f>+BT517*Resumen!H489</f>
        <v>#REF!</v>
      </c>
      <c r="BU518" s="5" t="e">
        <f>+BU517*Resumen!H489</f>
        <v>#REF!</v>
      </c>
      <c r="BW518"/>
    </row>
    <row r="519" spans="15:75" x14ac:dyDescent="0.2">
      <c r="O519" s="3"/>
      <c r="P519" s="11"/>
      <c r="Q519"/>
      <c r="U519" s="3" t="s">
        <v>14</v>
      </c>
      <c r="AA519" s="3"/>
      <c r="AB519" s="11"/>
      <c r="AC519"/>
      <c r="AG519" s="3" t="s">
        <v>14</v>
      </c>
      <c r="AM519" s="3"/>
      <c r="AN519" s="11"/>
      <c r="AO519"/>
      <c r="AS519" s="3" t="s">
        <v>14</v>
      </c>
      <c r="AY519" s="3"/>
      <c r="AZ519" s="11"/>
      <c r="BA519"/>
      <c r="BE519" s="3" t="s">
        <v>14</v>
      </c>
      <c r="BK519" s="3"/>
      <c r="BL519" s="11"/>
      <c r="BM519"/>
      <c r="BQ519" s="3" t="s">
        <v>14</v>
      </c>
      <c r="BS519" s="3"/>
      <c r="BT519" s="5" t="e">
        <f>+BT518*Resumen!H490</f>
        <v>#REF!</v>
      </c>
      <c r="BU519" s="5" t="e">
        <f>+BU518*Resumen!H490</f>
        <v>#REF!</v>
      </c>
      <c r="BW519"/>
    </row>
    <row r="520" spans="15:75" x14ac:dyDescent="0.2">
      <c r="O520" s="3"/>
      <c r="P520" s="11"/>
      <c r="Q520"/>
      <c r="U520" s="3" t="s">
        <v>14</v>
      </c>
      <c r="AA520" s="3"/>
      <c r="AB520" s="11"/>
      <c r="AC520"/>
      <c r="AG520" s="3" t="s">
        <v>14</v>
      </c>
      <c r="AM520" s="3"/>
      <c r="AN520" s="11"/>
      <c r="AO520"/>
      <c r="AS520" s="3" t="s">
        <v>14</v>
      </c>
      <c r="AY520" s="3"/>
      <c r="AZ520" s="11"/>
      <c r="BA520"/>
      <c r="BE520" s="3" t="s">
        <v>14</v>
      </c>
      <c r="BK520" s="3"/>
      <c r="BL520" s="11"/>
      <c r="BM520"/>
      <c r="BQ520" s="3" t="s">
        <v>14</v>
      </c>
      <c r="BS520" s="3"/>
      <c r="BT520" s="5" t="e">
        <f>+BT519*Resumen!H491</f>
        <v>#REF!</v>
      </c>
      <c r="BU520" s="5" t="e">
        <f>+BU519*Resumen!H491</f>
        <v>#REF!</v>
      </c>
      <c r="BW520"/>
    </row>
    <row r="521" spans="15:75" x14ac:dyDescent="0.2">
      <c r="O521" s="3"/>
      <c r="P521" s="11"/>
      <c r="Q521"/>
      <c r="U521" s="3" t="s">
        <v>14</v>
      </c>
      <c r="AA521" s="3"/>
      <c r="AB521" s="11"/>
      <c r="AC521"/>
      <c r="AG521" s="3" t="s">
        <v>14</v>
      </c>
      <c r="AM521" s="3"/>
      <c r="AN521" s="11"/>
      <c r="AO521"/>
      <c r="AS521" s="3" t="s">
        <v>14</v>
      </c>
      <c r="AY521" s="3"/>
      <c r="AZ521" s="11"/>
      <c r="BA521"/>
      <c r="BE521" s="3" t="s">
        <v>14</v>
      </c>
      <c r="BK521" s="3"/>
      <c r="BL521" s="11"/>
      <c r="BM521"/>
      <c r="BQ521" s="3" t="s">
        <v>14</v>
      </c>
      <c r="BS521" s="3"/>
      <c r="BT521" s="5" t="e">
        <f>+BT520*Resumen!H492</f>
        <v>#REF!</v>
      </c>
      <c r="BU521" s="5" t="e">
        <f>+BU520*Resumen!H492</f>
        <v>#REF!</v>
      </c>
      <c r="BW521"/>
    </row>
    <row r="522" spans="15:75" x14ac:dyDescent="0.2">
      <c r="O522" s="3"/>
      <c r="P522" s="11"/>
      <c r="Q522"/>
      <c r="U522" s="3" t="s">
        <v>14</v>
      </c>
      <c r="AA522" s="3"/>
      <c r="AB522" s="11"/>
      <c r="AC522"/>
      <c r="AG522" s="3" t="s">
        <v>14</v>
      </c>
      <c r="AM522" s="3"/>
      <c r="AN522" s="11"/>
      <c r="AO522"/>
      <c r="AS522" s="3" t="s">
        <v>14</v>
      </c>
      <c r="AY522" s="3"/>
      <c r="AZ522" s="11"/>
      <c r="BA522"/>
      <c r="BE522" s="3" t="s">
        <v>14</v>
      </c>
      <c r="BK522" s="3"/>
      <c r="BL522" s="11"/>
      <c r="BM522"/>
      <c r="BQ522" s="3" t="s">
        <v>14</v>
      </c>
      <c r="BS522" s="3"/>
      <c r="BT522" s="5" t="e">
        <f>+BT521*Resumen!H493</f>
        <v>#REF!</v>
      </c>
      <c r="BU522" s="5" t="e">
        <f>+BU521*Resumen!H493</f>
        <v>#REF!</v>
      </c>
      <c r="BW522"/>
    </row>
    <row r="523" spans="15:75" x14ac:dyDescent="0.2">
      <c r="O523" s="3"/>
      <c r="P523" s="11"/>
      <c r="Q523"/>
      <c r="U523" s="3" t="s">
        <v>14</v>
      </c>
      <c r="AA523" s="3"/>
      <c r="AB523" s="11"/>
      <c r="AC523"/>
      <c r="AG523" s="3" t="s">
        <v>14</v>
      </c>
      <c r="AM523" s="3"/>
      <c r="AN523" s="11"/>
      <c r="AO523"/>
      <c r="AS523" s="3" t="s">
        <v>14</v>
      </c>
      <c r="AY523" s="3"/>
      <c r="AZ523" s="11"/>
      <c r="BA523"/>
      <c r="BE523" s="3" t="s">
        <v>14</v>
      </c>
      <c r="BK523" s="3"/>
      <c r="BL523" s="11"/>
      <c r="BM523"/>
      <c r="BQ523" s="3" t="s">
        <v>14</v>
      </c>
      <c r="BS523" s="3"/>
      <c r="BT523" s="5" t="e">
        <f>+BT522*Resumen!H494</f>
        <v>#REF!</v>
      </c>
      <c r="BU523" s="5" t="e">
        <f>+BU522*Resumen!H494</f>
        <v>#REF!</v>
      </c>
      <c r="BW523"/>
    </row>
    <row r="524" spans="15:75" x14ac:dyDescent="0.2">
      <c r="O524" s="3"/>
      <c r="P524" s="11"/>
      <c r="Q524"/>
      <c r="U524" s="3" t="s">
        <v>14</v>
      </c>
      <c r="AA524" s="3"/>
      <c r="AB524" s="11"/>
      <c r="AC524"/>
      <c r="AG524" s="3" t="s">
        <v>14</v>
      </c>
      <c r="AM524" s="3"/>
      <c r="AN524" s="11"/>
      <c r="AO524"/>
      <c r="AS524" s="3" t="s">
        <v>14</v>
      </c>
      <c r="AY524" s="3"/>
      <c r="AZ524" s="11"/>
      <c r="BA524"/>
      <c r="BE524" s="3" t="s">
        <v>14</v>
      </c>
      <c r="BK524" s="3"/>
      <c r="BL524" s="11"/>
      <c r="BM524"/>
      <c r="BQ524" s="3" t="s">
        <v>14</v>
      </c>
      <c r="BS524" s="3"/>
      <c r="BT524" s="5" t="e">
        <f>+BT523*Resumen!H495</f>
        <v>#REF!</v>
      </c>
      <c r="BU524" s="5" t="e">
        <f>+BU523*Resumen!H495</f>
        <v>#REF!</v>
      </c>
      <c r="BW524"/>
    </row>
    <row r="525" spans="15:75" x14ac:dyDescent="0.2">
      <c r="O525" s="3"/>
      <c r="P525" s="11"/>
      <c r="Q525"/>
      <c r="U525" s="3" t="s">
        <v>14</v>
      </c>
      <c r="AA525" s="3"/>
      <c r="AB525" s="11"/>
      <c r="AC525"/>
      <c r="AG525" s="3" t="s">
        <v>14</v>
      </c>
      <c r="AM525" s="3"/>
      <c r="AN525" s="11"/>
      <c r="AO525"/>
      <c r="AS525" s="3" t="s">
        <v>14</v>
      </c>
      <c r="AY525" s="3"/>
      <c r="AZ525" s="11"/>
      <c r="BA525"/>
      <c r="BE525" s="3" t="s">
        <v>14</v>
      </c>
      <c r="BK525" s="3"/>
      <c r="BL525" s="11"/>
      <c r="BM525"/>
      <c r="BQ525" s="3" t="s">
        <v>14</v>
      </c>
      <c r="BS525" s="3"/>
      <c r="BT525" s="5" t="e">
        <f>+BT524*Resumen!H496</f>
        <v>#REF!</v>
      </c>
      <c r="BU525" s="5" t="e">
        <f>+BU524*Resumen!H496</f>
        <v>#REF!</v>
      </c>
      <c r="BW525"/>
    </row>
    <row r="526" spans="15:75" x14ac:dyDescent="0.2">
      <c r="O526" s="3"/>
      <c r="P526" s="11"/>
      <c r="Q526"/>
      <c r="U526" s="3" t="s">
        <v>14</v>
      </c>
      <c r="AA526" s="3"/>
      <c r="AB526" s="11"/>
      <c r="AC526"/>
      <c r="AG526" s="3" t="s">
        <v>14</v>
      </c>
      <c r="AM526" s="3"/>
      <c r="AN526" s="11"/>
      <c r="AO526"/>
      <c r="AS526" s="3" t="s">
        <v>14</v>
      </c>
      <c r="AY526" s="3"/>
      <c r="AZ526" s="11"/>
      <c r="BA526"/>
      <c r="BE526" s="3" t="s">
        <v>14</v>
      </c>
      <c r="BK526" s="3"/>
      <c r="BL526" s="11"/>
      <c r="BM526"/>
      <c r="BQ526" s="3" t="s">
        <v>14</v>
      </c>
      <c r="BS526" s="3"/>
      <c r="BT526" s="5" t="e">
        <f>+BT525*Resumen!H497</f>
        <v>#REF!</v>
      </c>
      <c r="BU526" s="5" t="e">
        <f>+BU525*Resumen!H497</f>
        <v>#REF!</v>
      </c>
      <c r="BW526"/>
    </row>
    <row r="527" spans="15:75" x14ac:dyDescent="0.2">
      <c r="O527" s="3"/>
      <c r="P527" s="11"/>
      <c r="Q527"/>
      <c r="U527" s="3" t="s">
        <v>14</v>
      </c>
      <c r="AA527" s="3"/>
      <c r="AB527" s="11"/>
      <c r="AC527"/>
      <c r="AG527" s="3" t="s">
        <v>14</v>
      </c>
      <c r="AM527" s="3"/>
      <c r="AN527" s="11"/>
      <c r="AO527"/>
      <c r="AS527" s="3" t="s">
        <v>14</v>
      </c>
      <c r="AY527" s="3"/>
      <c r="AZ527" s="11"/>
      <c r="BA527"/>
      <c r="BE527" s="3" t="s">
        <v>14</v>
      </c>
      <c r="BK527" s="3"/>
      <c r="BL527" s="11"/>
      <c r="BM527"/>
      <c r="BQ527" s="3" t="s">
        <v>14</v>
      </c>
      <c r="BS527" s="3"/>
      <c r="BT527" s="5" t="e">
        <f>+BT526*Resumen!H498</f>
        <v>#REF!</v>
      </c>
      <c r="BU527" s="5" t="e">
        <f>+BU526*Resumen!H498</f>
        <v>#REF!</v>
      </c>
      <c r="BW527"/>
    </row>
    <row r="528" spans="15:75" x14ac:dyDescent="0.2">
      <c r="O528" s="3"/>
      <c r="P528" s="11"/>
      <c r="Q528"/>
      <c r="U528" s="3" t="s">
        <v>14</v>
      </c>
      <c r="AA528" s="3"/>
      <c r="AB528" s="11"/>
      <c r="AC528"/>
      <c r="AG528" s="3" t="s">
        <v>14</v>
      </c>
      <c r="AM528" s="3"/>
      <c r="AN528" s="11"/>
      <c r="AO528"/>
      <c r="AS528" s="3" t="s">
        <v>14</v>
      </c>
      <c r="AY528" s="3"/>
      <c r="AZ528" s="11"/>
      <c r="BA528"/>
      <c r="BE528" s="3" t="s">
        <v>14</v>
      </c>
      <c r="BK528" s="3"/>
      <c r="BL528" s="11"/>
      <c r="BM528"/>
      <c r="BQ528" s="3" t="s">
        <v>14</v>
      </c>
      <c r="BS528" s="3"/>
      <c r="BT528" s="5" t="e">
        <f>+BT527*Resumen!H499</f>
        <v>#REF!</v>
      </c>
      <c r="BU528" s="5" t="e">
        <f>+BU527*Resumen!H499</f>
        <v>#REF!</v>
      </c>
      <c r="BW528"/>
    </row>
    <row r="529" spans="15:75" x14ac:dyDescent="0.2">
      <c r="O529" s="3"/>
      <c r="P529" s="11"/>
      <c r="Q529"/>
      <c r="U529" s="3" t="s">
        <v>14</v>
      </c>
      <c r="AA529" s="3"/>
      <c r="AB529" s="11"/>
      <c r="AC529"/>
      <c r="AG529" s="3" t="s">
        <v>14</v>
      </c>
      <c r="AM529" s="3"/>
      <c r="AN529" s="11"/>
      <c r="AO529"/>
      <c r="AS529" s="3" t="s">
        <v>14</v>
      </c>
      <c r="AY529" s="3"/>
      <c r="AZ529" s="11"/>
      <c r="BA529"/>
      <c r="BE529" s="3" t="s">
        <v>14</v>
      </c>
      <c r="BK529" s="3"/>
      <c r="BL529" s="11"/>
      <c r="BM529"/>
      <c r="BQ529" s="3" t="s">
        <v>14</v>
      </c>
      <c r="BS529" s="3"/>
      <c r="BT529" s="5" t="e">
        <f>+BT528*Resumen!H500</f>
        <v>#REF!</v>
      </c>
      <c r="BU529" s="5" t="e">
        <f>+BU528*Resumen!H500</f>
        <v>#REF!</v>
      </c>
      <c r="BW529"/>
    </row>
    <row r="530" spans="15:75" x14ac:dyDescent="0.2">
      <c r="O530" s="3"/>
      <c r="P530" s="11"/>
      <c r="Q530"/>
      <c r="U530" s="3" t="s">
        <v>14</v>
      </c>
      <c r="AA530" s="3"/>
      <c r="AB530" s="11"/>
      <c r="AC530"/>
      <c r="AG530" s="3" t="s">
        <v>14</v>
      </c>
      <c r="AM530" s="3"/>
      <c r="AN530" s="11"/>
      <c r="AO530"/>
      <c r="AS530" s="3" t="s">
        <v>14</v>
      </c>
      <c r="AY530" s="3"/>
      <c r="AZ530" s="11"/>
      <c r="BA530"/>
      <c r="BE530" s="3" t="s">
        <v>14</v>
      </c>
      <c r="BK530" s="3"/>
      <c r="BL530" s="11"/>
      <c r="BM530"/>
      <c r="BQ530" s="3" t="s">
        <v>14</v>
      </c>
      <c r="BS530" s="3"/>
      <c r="BT530" s="5" t="e">
        <f>+BT529*Resumen!H501</f>
        <v>#REF!</v>
      </c>
      <c r="BU530" s="5" t="e">
        <f>+BU529*Resumen!H501</f>
        <v>#REF!</v>
      </c>
      <c r="BW530"/>
    </row>
    <row r="531" spans="15:75" x14ac:dyDescent="0.2">
      <c r="O531" s="3"/>
      <c r="P531" s="11"/>
      <c r="Q531"/>
      <c r="U531" s="3" t="s">
        <v>14</v>
      </c>
      <c r="AA531" s="3"/>
      <c r="AB531" s="11"/>
      <c r="AC531"/>
      <c r="AG531" s="3" t="s">
        <v>14</v>
      </c>
      <c r="AM531" s="3"/>
      <c r="AN531" s="11"/>
      <c r="AO531"/>
      <c r="AS531" s="3" t="s">
        <v>14</v>
      </c>
      <c r="AY531" s="3"/>
      <c r="AZ531" s="11"/>
      <c r="BA531"/>
      <c r="BE531" s="3" t="s">
        <v>14</v>
      </c>
      <c r="BK531" s="3"/>
      <c r="BL531" s="11"/>
      <c r="BM531"/>
      <c r="BQ531" s="3" t="s">
        <v>14</v>
      </c>
      <c r="BS531" s="3"/>
      <c r="BT531" s="5" t="e">
        <f>+BT530*Resumen!H502</f>
        <v>#REF!</v>
      </c>
      <c r="BU531" s="5" t="e">
        <f>+BU530*Resumen!H502</f>
        <v>#REF!</v>
      </c>
      <c r="BW531"/>
    </row>
    <row r="532" spans="15:75" x14ac:dyDescent="0.2">
      <c r="O532" s="3"/>
      <c r="P532" s="11"/>
      <c r="Q532"/>
      <c r="U532" s="3" t="s">
        <v>14</v>
      </c>
      <c r="AA532" s="3"/>
      <c r="AB532" s="11"/>
      <c r="AC532"/>
      <c r="AG532" s="3" t="s">
        <v>14</v>
      </c>
      <c r="AM532" s="3"/>
      <c r="AN532" s="11"/>
      <c r="AO532"/>
      <c r="AS532" s="3" t="s">
        <v>14</v>
      </c>
      <c r="AY532" s="3"/>
      <c r="AZ532" s="11"/>
      <c r="BA532"/>
      <c r="BE532" s="3" t="s">
        <v>14</v>
      </c>
      <c r="BK532" s="3"/>
      <c r="BL532" s="11"/>
      <c r="BM532"/>
      <c r="BQ532" s="3" t="s">
        <v>14</v>
      </c>
      <c r="BS532" s="3"/>
      <c r="BT532" s="5" t="e">
        <f>+BT531*Resumen!H503</f>
        <v>#REF!</v>
      </c>
      <c r="BU532" s="5" t="e">
        <f>+BU531*Resumen!H503</f>
        <v>#REF!</v>
      </c>
      <c r="BW532"/>
    </row>
    <row r="533" spans="15:75" x14ac:dyDescent="0.2">
      <c r="O533" s="3"/>
      <c r="P533" s="11"/>
      <c r="Q533"/>
      <c r="U533" s="3" t="s">
        <v>14</v>
      </c>
      <c r="AA533" s="3"/>
      <c r="AB533" s="11"/>
      <c r="AC533"/>
      <c r="AG533" s="3" t="s">
        <v>14</v>
      </c>
      <c r="AM533" s="3"/>
      <c r="AN533" s="11"/>
      <c r="AO533"/>
      <c r="AS533" s="3" t="s">
        <v>14</v>
      </c>
      <c r="AY533" s="3"/>
      <c r="AZ533" s="11"/>
      <c r="BA533"/>
      <c r="BE533" s="3" t="s">
        <v>14</v>
      </c>
      <c r="BK533" s="3"/>
      <c r="BL533" s="11"/>
      <c r="BM533"/>
      <c r="BQ533" s="3" t="s">
        <v>14</v>
      </c>
      <c r="BS533" s="3"/>
      <c r="BT533" s="5" t="e">
        <f>+BT532*Resumen!H504</f>
        <v>#REF!</v>
      </c>
      <c r="BU533" s="5" t="e">
        <f>+BU532*Resumen!H504</f>
        <v>#REF!</v>
      </c>
      <c r="BW533"/>
    </row>
    <row r="534" spans="15:75" x14ac:dyDescent="0.2">
      <c r="O534" s="3"/>
      <c r="P534" s="11"/>
      <c r="Q534"/>
      <c r="U534" s="3" t="s">
        <v>14</v>
      </c>
      <c r="AA534" s="3"/>
      <c r="AB534" s="11"/>
      <c r="AC534"/>
      <c r="AG534" s="3" t="s">
        <v>14</v>
      </c>
      <c r="AM534" s="3"/>
      <c r="AN534" s="11"/>
      <c r="AO534"/>
      <c r="AS534" s="3" t="s">
        <v>14</v>
      </c>
      <c r="AY534" s="3"/>
      <c r="AZ534" s="11"/>
      <c r="BA534"/>
      <c r="BE534" s="3" t="s">
        <v>14</v>
      </c>
      <c r="BK534" s="3"/>
      <c r="BL534" s="11"/>
      <c r="BM534"/>
      <c r="BQ534" s="3" t="s">
        <v>14</v>
      </c>
      <c r="BS534" s="3"/>
      <c r="BT534" s="5" t="e">
        <f>+BT533*Resumen!H505</f>
        <v>#REF!</v>
      </c>
      <c r="BU534" s="5" t="e">
        <f>+BU533*Resumen!H505</f>
        <v>#REF!</v>
      </c>
      <c r="BW534"/>
    </row>
    <row r="535" spans="15:75" x14ac:dyDescent="0.2">
      <c r="O535" s="3"/>
      <c r="P535" s="11"/>
      <c r="Q535"/>
      <c r="U535" s="3" t="s">
        <v>14</v>
      </c>
      <c r="AA535" s="3"/>
      <c r="AB535" s="11"/>
      <c r="AC535"/>
      <c r="AG535" s="3" t="s">
        <v>14</v>
      </c>
      <c r="AM535" s="3"/>
      <c r="AN535" s="11"/>
      <c r="AO535"/>
      <c r="AS535" s="3" t="s">
        <v>14</v>
      </c>
      <c r="AY535" s="3"/>
      <c r="AZ535" s="11"/>
      <c r="BA535"/>
      <c r="BE535" s="3" t="s">
        <v>14</v>
      </c>
      <c r="BK535" s="3"/>
      <c r="BL535" s="11"/>
      <c r="BM535"/>
      <c r="BQ535" s="3" t="s">
        <v>14</v>
      </c>
      <c r="BS535" s="3"/>
      <c r="BT535" s="5" t="e">
        <f>+BT534*Resumen!H506</f>
        <v>#REF!</v>
      </c>
      <c r="BU535" s="5" t="e">
        <f>+BU534*Resumen!H506</f>
        <v>#REF!</v>
      </c>
      <c r="BW535"/>
    </row>
    <row r="536" spans="15:75" x14ac:dyDescent="0.2">
      <c r="O536" s="3"/>
      <c r="P536" s="11"/>
      <c r="Q536"/>
      <c r="U536" s="3" t="s">
        <v>14</v>
      </c>
      <c r="AA536" s="3"/>
      <c r="AB536" s="11"/>
      <c r="AC536"/>
      <c r="AG536" s="3" t="s">
        <v>14</v>
      </c>
      <c r="AM536" s="3"/>
      <c r="AN536" s="11"/>
      <c r="AO536"/>
      <c r="AS536" s="3" t="s">
        <v>14</v>
      </c>
      <c r="AY536" s="3"/>
      <c r="AZ536" s="11"/>
      <c r="BA536"/>
      <c r="BE536" s="3" t="s">
        <v>14</v>
      </c>
      <c r="BK536" s="3"/>
      <c r="BL536" s="11"/>
      <c r="BM536"/>
      <c r="BQ536" s="3" t="s">
        <v>14</v>
      </c>
      <c r="BS536" s="3"/>
      <c r="BT536" s="5" t="e">
        <f>+BT535*Resumen!H507</f>
        <v>#REF!</v>
      </c>
      <c r="BU536" s="5" t="e">
        <f>+BU535*Resumen!H507</f>
        <v>#REF!</v>
      </c>
      <c r="BW536"/>
    </row>
    <row r="537" spans="15:75" x14ac:dyDescent="0.2">
      <c r="O537" s="3"/>
      <c r="P537" s="11"/>
      <c r="Q537"/>
      <c r="U537" s="3" t="s">
        <v>14</v>
      </c>
      <c r="AA537" s="3"/>
      <c r="AB537" s="11"/>
      <c r="AC537"/>
      <c r="AG537" s="3" t="s">
        <v>14</v>
      </c>
      <c r="AM537" s="3"/>
      <c r="AN537" s="11"/>
      <c r="AO537"/>
      <c r="AS537" s="3" t="s">
        <v>14</v>
      </c>
      <c r="AY537" s="3"/>
      <c r="AZ537" s="11"/>
      <c r="BA537"/>
      <c r="BE537" s="3" t="s">
        <v>14</v>
      </c>
      <c r="BK537" s="3"/>
      <c r="BL537" s="11"/>
      <c r="BM537"/>
      <c r="BQ537" s="3" t="s">
        <v>14</v>
      </c>
      <c r="BS537" s="3"/>
      <c r="BT537" s="5" t="e">
        <f>+BT536*Resumen!H508</f>
        <v>#REF!</v>
      </c>
      <c r="BU537" s="5" t="e">
        <f>+BU536*Resumen!H508</f>
        <v>#REF!</v>
      </c>
      <c r="BW537"/>
    </row>
    <row r="538" spans="15:75" x14ac:dyDescent="0.2">
      <c r="O538" s="3"/>
      <c r="P538" s="11"/>
      <c r="Q538"/>
      <c r="U538" s="3" t="s">
        <v>14</v>
      </c>
      <c r="AA538" s="3"/>
      <c r="AB538" s="11"/>
      <c r="AC538"/>
      <c r="AG538" s="3" t="s">
        <v>14</v>
      </c>
      <c r="AM538" s="3"/>
      <c r="AN538" s="11"/>
      <c r="AO538"/>
      <c r="AS538" s="3" t="s">
        <v>14</v>
      </c>
      <c r="AY538" s="3"/>
      <c r="AZ538" s="11"/>
      <c r="BA538"/>
      <c r="BE538" s="3" t="s">
        <v>14</v>
      </c>
      <c r="BK538" s="3"/>
      <c r="BL538" s="11"/>
      <c r="BM538"/>
      <c r="BQ538" s="3" t="s">
        <v>14</v>
      </c>
      <c r="BS538" s="3"/>
      <c r="BT538" s="5" t="e">
        <f>+BT537*Resumen!H509</f>
        <v>#REF!</v>
      </c>
      <c r="BU538" s="5" t="e">
        <f>+BU537*Resumen!H509</f>
        <v>#REF!</v>
      </c>
      <c r="BW538"/>
    </row>
    <row r="539" spans="15:75" x14ac:dyDescent="0.2">
      <c r="O539" s="3"/>
      <c r="P539" s="11"/>
      <c r="Q539"/>
      <c r="U539" s="3" t="s">
        <v>14</v>
      </c>
      <c r="AA539" s="3"/>
      <c r="AB539" s="11"/>
      <c r="AC539"/>
      <c r="AG539" s="3" t="s">
        <v>14</v>
      </c>
      <c r="AM539" s="3"/>
      <c r="AN539" s="11"/>
      <c r="AO539"/>
      <c r="AS539" s="3" t="s">
        <v>14</v>
      </c>
      <c r="AY539" s="3"/>
      <c r="AZ539" s="11"/>
      <c r="BA539"/>
      <c r="BE539" s="3" t="s">
        <v>14</v>
      </c>
      <c r="BK539" s="3"/>
      <c r="BL539" s="11"/>
      <c r="BM539"/>
      <c r="BQ539" s="3" t="s">
        <v>14</v>
      </c>
      <c r="BS539" s="3"/>
      <c r="BT539" s="5" t="e">
        <f>+BT538*Resumen!H510</f>
        <v>#REF!</v>
      </c>
      <c r="BU539" s="5" t="e">
        <f>+BU538*Resumen!H510</f>
        <v>#REF!</v>
      </c>
      <c r="BW539"/>
    </row>
    <row r="540" spans="15:75" x14ac:dyDescent="0.2">
      <c r="O540" s="3"/>
      <c r="P540" s="11"/>
      <c r="Q540"/>
      <c r="U540" s="3" t="s">
        <v>14</v>
      </c>
      <c r="AA540" s="3"/>
      <c r="AB540" s="11"/>
      <c r="AC540"/>
      <c r="AG540" s="3" t="s">
        <v>14</v>
      </c>
      <c r="AM540" s="3"/>
      <c r="AN540" s="11"/>
      <c r="AO540"/>
      <c r="AS540" s="3" t="s">
        <v>14</v>
      </c>
      <c r="AY540" s="3"/>
      <c r="AZ540" s="11"/>
      <c r="BA540"/>
      <c r="BE540" s="3" t="s">
        <v>14</v>
      </c>
      <c r="BK540" s="3"/>
      <c r="BL540" s="11"/>
      <c r="BM540"/>
      <c r="BQ540" s="3" t="s">
        <v>14</v>
      </c>
      <c r="BS540" s="3"/>
      <c r="BT540" s="5" t="e">
        <f>+BT539*Resumen!H511</f>
        <v>#REF!</v>
      </c>
      <c r="BU540" s="5" t="e">
        <f>+BU539*Resumen!H511</f>
        <v>#REF!</v>
      </c>
      <c r="BW540"/>
    </row>
    <row r="541" spans="15:75" x14ac:dyDescent="0.2">
      <c r="O541" s="3"/>
      <c r="P541" s="11"/>
      <c r="Q541"/>
      <c r="U541" s="3" t="s">
        <v>14</v>
      </c>
      <c r="AA541" s="3"/>
      <c r="AB541" s="11"/>
      <c r="AC541"/>
      <c r="AG541" s="3" t="s">
        <v>14</v>
      </c>
      <c r="AM541" s="3"/>
      <c r="AN541" s="11"/>
      <c r="AO541"/>
      <c r="AS541" s="3" t="s">
        <v>14</v>
      </c>
      <c r="AY541" s="3"/>
      <c r="AZ541" s="11"/>
      <c r="BA541"/>
      <c r="BE541" s="3" t="s">
        <v>14</v>
      </c>
      <c r="BK541" s="3"/>
      <c r="BL541" s="11"/>
      <c r="BM541"/>
      <c r="BQ541" s="3" t="s">
        <v>14</v>
      </c>
      <c r="BS541" s="3"/>
      <c r="BT541" s="5" t="e">
        <f>+BT540*Resumen!H512</f>
        <v>#REF!</v>
      </c>
      <c r="BU541" s="5" t="e">
        <f>+BU540*Resumen!H512</f>
        <v>#REF!</v>
      </c>
      <c r="BW541"/>
    </row>
    <row r="542" spans="15:75" x14ac:dyDescent="0.2">
      <c r="O542" s="3"/>
      <c r="P542" s="11"/>
      <c r="Q542"/>
      <c r="U542" s="3" t="s">
        <v>14</v>
      </c>
      <c r="AA542" s="3"/>
      <c r="AB542" s="11"/>
      <c r="AC542"/>
      <c r="AG542" s="3" t="s">
        <v>14</v>
      </c>
      <c r="AM542" s="3"/>
      <c r="AN542" s="11"/>
      <c r="AO542"/>
      <c r="AS542" s="3" t="s">
        <v>14</v>
      </c>
      <c r="AY542" s="3"/>
      <c r="AZ542" s="11"/>
      <c r="BA542"/>
      <c r="BE542" s="3" t="s">
        <v>14</v>
      </c>
      <c r="BK542" s="3"/>
      <c r="BL542" s="11"/>
      <c r="BM542"/>
      <c r="BQ542" s="3" t="s">
        <v>14</v>
      </c>
      <c r="BS542" s="3"/>
      <c r="BT542" s="5" t="e">
        <f>+BT541*Resumen!H513</f>
        <v>#REF!</v>
      </c>
      <c r="BU542" s="5" t="e">
        <f>+BU541*Resumen!H513</f>
        <v>#REF!</v>
      </c>
      <c r="BW542"/>
    </row>
    <row r="543" spans="15:75" x14ac:dyDescent="0.2">
      <c r="O543" s="3"/>
      <c r="P543" s="11"/>
      <c r="Q543"/>
      <c r="U543" s="3" t="s">
        <v>14</v>
      </c>
      <c r="AA543" s="3"/>
      <c r="AB543" s="11"/>
      <c r="AC543"/>
      <c r="AG543" s="3" t="s">
        <v>14</v>
      </c>
      <c r="AM543" s="3"/>
      <c r="AN543" s="11"/>
      <c r="AO543"/>
      <c r="AS543" s="3" t="s">
        <v>14</v>
      </c>
      <c r="AY543" s="3"/>
      <c r="AZ543" s="11"/>
      <c r="BA543"/>
      <c r="BE543" s="3" t="s">
        <v>14</v>
      </c>
      <c r="BK543" s="3"/>
      <c r="BL543" s="11"/>
      <c r="BM543"/>
      <c r="BQ543" s="3" t="s">
        <v>14</v>
      </c>
      <c r="BS543" s="3"/>
      <c r="BT543" s="5" t="e">
        <f>+BT542*Resumen!H514</f>
        <v>#REF!</v>
      </c>
      <c r="BU543" s="5" t="e">
        <f>+BU542*Resumen!H514</f>
        <v>#REF!</v>
      </c>
      <c r="BW543"/>
    </row>
    <row r="544" spans="15:75" x14ac:dyDescent="0.2">
      <c r="O544" s="3"/>
      <c r="P544" s="11"/>
      <c r="Q544"/>
      <c r="U544" s="3" t="s">
        <v>14</v>
      </c>
      <c r="AA544" s="3"/>
      <c r="AB544" s="11"/>
      <c r="AC544"/>
      <c r="AG544" s="3" t="s">
        <v>14</v>
      </c>
      <c r="AM544" s="3"/>
      <c r="AN544" s="11"/>
      <c r="AO544"/>
      <c r="AS544" s="3" t="s">
        <v>14</v>
      </c>
      <c r="AY544" s="3"/>
      <c r="AZ544" s="11"/>
      <c r="BA544"/>
      <c r="BE544" s="3" t="s">
        <v>14</v>
      </c>
      <c r="BK544" s="3"/>
      <c r="BL544" s="11"/>
      <c r="BM544"/>
      <c r="BQ544" s="3" t="s">
        <v>14</v>
      </c>
      <c r="BS544" s="3"/>
      <c r="BT544" s="5" t="e">
        <f>+BT543*Resumen!H515</f>
        <v>#REF!</v>
      </c>
      <c r="BU544" s="5" t="e">
        <f>+BU543*Resumen!H515</f>
        <v>#REF!</v>
      </c>
      <c r="BW544"/>
    </row>
    <row r="545" spans="15:75" x14ac:dyDescent="0.2">
      <c r="O545" s="3"/>
      <c r="P545" s="11"/>
      <c r="Q545"/>
      <c r="U545" s="3" t="s">
        <v>14</v>
      </c>
      <c r="AA545" s="3"/>
      <c r="AB545" s="11"/>
      <c r="AC545"/>
      <c r="AG545" s="3" t="s">
        <v>14</v>
      </c>
      <c r="AM545" s="3"/>
      <c r="AN545" s="11"/>
      <c r="AO545"/>
      <c r="AS545" s="3" t="s">
        <v>14</v>
      </c>
      <c r="AY545" s="3"/>
      <c r="AZ545" s="11"/>
      <c r="BA545"/>
      <c r="BE545" s="3" t="s">
        <v>14</v>
      </c>
      <c r="BK545" s="3"/>
      <c r="BL545" s="11"/>
      <c r="BM545"/>
      <c r="BQ545" s="3" t="s">
        <v>14</v>
      </c>
      <c r="BS545" s="3"/>
      <c r="BT545" s="5" t="e">
        <f>+BT544*Resumen!H516</f>
        <v>#REF!</v>
      </c>
      <c r="BU545" s="5" t="e">
        <f>+BU544*Resumen!H516</f>
        <v>#REF!</v>
      </c>
      <c r="BW545"/>
    </row>
    <row r="546" spans="15:75" x14ac:dyDescent="0.2">
      <c r="O546" s="3"/>
      <c r="P546" s="11"/>
      <c r="Q546"/>
      <c r="U546" s="3" t="s">
        <v>14</v>
      </c>
      <c r="AA546" s="3"/>
      <c r="AB546" s="11"/>
      <c r="AC546"/>
      <c r="AG546" s="3" t="s">
        <v>14</v>
      </c>
      <c r="AM546" s="3"/>
      <c r="AN546" s="11"/>
      <c r="AO546"/>
      <c r="AS546" s="3" t="s">
        <v>14</v>
      </c>
      <c r="AY546" s="3"/>
      <c r="AZ546" s="11"/>
      <c r="BA546"/>
      <c r="BE546" s="3" t="s">
        <v>14</v>
      </c>
      <c r="BK546" s="3"/>
      <c r="BL546" s="11"/>
      <c r="BM546"/>
      <c r="BQ546" s="3" t="s">
        <v>14</v>
      </c>
      <c r="BS546" s="3"/>
      <c r="BT546" s="5" t="e">
        <f>+BT545*Resumen!H517</f>
        <v>#REF!</v>
      </c>
      <c r="BU546" s="5" t="e">
        <f>+BU545*Resumen!H517</f>
        <v>#REF!</v>
      </c>
      <c r="BW546"/>
    </row>
    <row r="547" spans="15:75" x14ac:dyDescent="0.2">
      <c r="O547" s="3"/>
      <c r="P547" s="11"/>
      <c r="Q547"/>
      <c r="U547" s="3" t="s">
        <v>14</v>
      </c>
      <c r="AA547" s="3"/>
      <c r="AB547" s="11"/>
      <c r="AC547"/>
      <c r="AG547" s="3" t="s">
        <v>14</v>
      </c>
      <c r="AM547" s="3"/>
      <c r="AN547" s="11"/>
      <c r="AO547"/>
      <c r="AS547" s="3" t="s">
        <v>14</v>
      </c>
      <c r="AY547" s="3"/>
      <c r="AZ547" s="11"/>
      <c r="BA547"/>
      <c r="BE547" s="3" t="s">
        <v>14</v>
      </c>
      <c r="BK547" s="3"/>
      <c r="BL547" s="11"/>
      <c r="BM547"/>
      <c r="BQ547" s="3" t="s">
        <v>14</v>
      </c>
      <c r="BS547" s="3"/>
      <c r="BT547" s="5" t="e">
        <f>+BT546*Resumen!H518</f>
        <v>#REF!</v>
      </c>
      <c r="BU547" s="5" t="e">
        <f>+BU546*Resumen!H518</f>
        <v>#REF!</v>
      </c>
      <c r="BW547"/>
    </row>
    <row r="548" spans="15:75" x14ac:dyDescent="0.2">
      <c r="O548" s="3"/>
      <c r="P548" s="11"/>
      <c r="Q548"/>
      <c r="U548" s="3" t="s">
        <v>14</v>
      </c>
      <c r="AA548" s="3"/>
      <c r="AB548" s="11"/>
      <c r="AC548"/>
      <c r="AG548" s="3" t="s">
        <v>14</v>
      </c>
      <c r="AM548" s="3"/>
      <c r="AN548" s="11"/>
      <c r="AO548"/>
      <c r="AS548" s="3" t="s">
        <v>14</v>
      </c>
      <c r="AY548" s="3"/>
      <c r="AZ548" s="11"/>
      <c r="BA548"/>
      <c r="BE548" s="3" t="s">
        <v>14</v>
      </c>
      <c r="BK548" s="3"/>
      <c r="BL548" s="11"/>
      <c r="BM548"/>
      <c r="BQ548" s="3" t="s">
        <v>14</v>
      </c>
      <c r="BS548" s="3"/>
      <c r="BT548" s="5" t="e">
        <f>+BT547*Resumen!H519</f>
        <v>#REF!</v>
      </c>
      <c r="BU548" s="5" t="e">
        <f>+BU547*Resumen!H519</f>
        <v>#REF!</v>
      </c>
      <c r="BW548"/>
    </row>
    <row r="549" spans="15:75" x14ac:dyDescent="0.2">
      <c r="O549" s="3"/>
      <c r="P549" s="11"/>
      <c r="Q549"/>
      <c r="U549" s="3" t="s">
        <v>14</v>
      </c>
      <c r="AA549" s="3"/>
      <c r="AB549" s="11"/>
      <c r="AC549"/>
      <c r="AG549" s="3" t="s">
        <v>14</v>
      </c>
      <c r="AM549" s="3"/>
      <c r="AN549" s="11"/>
      <c r="AO549"/>
      <c r="AS549" s="3" t="s">
        <v>14</v>
      </c>
      <c r="AY549" s="3"/>
      <c r="AZ549" s="11"/>
      <c r="BA549"/>
      <c r="BE549" s="3" t="s">
        <v>14</v>
      </c>
      <c r="BK549" s="3"/>
      <c r="BL549" s="11"/>
      <c r="BM549"/>
      <c r="BQ549" s="3" t="s">
        <v>14</v>
      </c>
      <c r="BS549" s="3"/>
      <c r="BT549" s="5" t="e">
        <f>+BT548*Resumen!H520</f>
        <v>#REF!</v>
      </c>
      <c r="BU549" s="5" t="e">
        <f>+BU548*Resumen!H520</f>
        <v>#REF!</v>
      </c>
      <c r="BW549"/>
    </row>
    <row r="550" spans="15:75" x14ac:dyDescent="0.2">
      <c r="O550" s="3"/>
      <c r="P550" s="11"/>
      <c r="Q550"/>
      <c r="U550" s="3" t="s">
        <v>14</v>
      </c>
      <c r="AA550" s="3"/>
      <c r="AB550" s="11"/>
      <c r="AC550"/>
      <c r="AG550" s="3" t="s">
        <v>14</v>
      </c>
      <c r="AM550" s="3"/>
      <c r="AN550" s="11"/>
      <c r="AO550"/>
      <c r="AS550" s="3" t="s">
        <v>14</v>
      </c>
      <c r="AY550" s="3"/>
      <c r="AZ550" s="11"/>
      <c r="BA550"/>
      <c r="BE550" s="3" t="s">
        <v>14</v>
      </c>
      <c r="BK550" s="3"/>
      <c r="BL550" s="11"/>
      <c r="BM550"/>
      <c r="BQ550" s="3" t="s">
        <v>14</v>
      </c>
      <c r="BS550" s="3"/>
      <c r="BT550" s="5" t="e">
        <f>+BT549*Resumen!H521</f>
        <v>#REF!</v>
      </c>
      <c r="BU550" s="5" t="e">
        <f>+BU549*Resumen!H521</f>
        <v>#REF!</v>
      </c>
      <c r="BW550"/>
    </row>
    <row r="551" spans="15:75" x14ac:dyDescent="0.2">
      <c r="O551" s="3"/>
      <c r="P551" s="11"/>
      <c r="Q551"/>
      <c r="U551" s="3" t="s">
        <v>14</v>
      </c>
      <c r="AA551" s="3"/>
      <c r="AB551" s="11"/>
      <c r="AC551"/>
      <c r="AG551" s="3" t="s">
        <v>14</v>
      </c>
      <c r="AM551" s="3"/>
      <c r="AN551" s="11"/>
      <c r="AO551"/>
      <c r="AS551" s="3" t="s">
        <v>14</v>
      </c>
      <c r="AY551" s="3"/>
      <c r="AZ551" s="11"/>
      <c r="BA551"/>
      <c r="BE551" s="3" t="s">
        <v>14</v>
      </c>
      <c r="BK551" s="3"/>
      <c r="BL551" s="11"/>
      <c r="BM551"/>
      <c r="BQ551" s="3" t="s">
        <v>14</v>
      </c>
      <c r="BS551" s="3"/>
      <c r="BT551" s="5" t="e">
        <f>+BT550*Resumen!H522</f>
        <v>#REF!</v>
      </c>
      <c r="BU551" s="5" t="e">
        <f>+BU550*Resumen!H522</f>
        <v>#REF!</v>
      </c>
      <c r="BW551"/>
    </row>
    <row r="552" spans="15:75" x14ac:dyDescent="0.2">
      <c r="O552" s="3"/>
      <c r="P552" s="11"/>
      <c r="Q552"/>
      <c r="U552" s="3" t="s">
        <v>14</v>
      </c>
      <c r="AA552" s="3"/>
      <c r="AB552" s="11"/>
      <c r="AC552"/>
      <c r="AG552" s="3" t="s">
        <v>14</v>
      </c>
      <c r="AM552" s="3"/>
      <c r="AN552" s="11"/>
      <c r="AO552"/>
      <c r="AS552" s="3" t="s">
        <v>14</v>
      </c>
      <c r="AY552" s="3"/>
      <c r="AZ552" s="11"/>
      <c r="BA552"/>
      <c r="BE552" s="3" t="s">
        <v>14</v>
      </c>
      <c r="BK552" s="3"/>
      <c r="BL552" s="11"/>
      <c r="BM552"/>
      <c r="BQ552" s="3" t="s">
        <v>14</v>
      </c>
      <c r="BS552" s="3"/>
      <c r="BT552" s="5" t="e">
        <f>+BT551*Resumen!H523</f>
        <v>#REF!</v>
      </c>
      <c r="BU552" s="5" t="e">
        <f>+BU551*Resumen!H523</f>
        <v>#REF!</v>
      </c>
      <c r="BW552"/>
    </row>
    <row r="553" spans="15:75" x14ac:dyDescent="0.2">
      <c r="O553" s="3"/>
      <c r="P553" s="11"/>
      <c r="Q553"/>
      <c r="U553" s="3" t="s">
        <v>14</v>
      </c>
      <c r="AA553" s="3"/>
      <c r="AB553" s="11"/>
      <c r="AC553"/>
      <c r="AG553" s="3" t="s">
        <v>14</v>
      </c>
      <c r="AM553" s="3"/>
      <c r="AN553" s="11"/>
      <c r="AO553"/>
      <c r="AS553" s="3" t="s">
        <v>14</v>
      </c>
      <c r="AY553" s="3"/>
      <c r="AZ553" s="11"/>
      <c r="BA553"/>
      <c r="BE553" s="3" t="s">
        <v>14</v>
      </c>
      <c r="BK553" s="3"/>
      <c r="BL553" s="11"/>
      <c r="BM553"/>
      <c r="BQ553" s="3" t="s">
        <v>14</v>
      </c>
      <c r="BS553" s="3"/>
      <c r="BT553" s="5" t="e">
        <f>+BT552*Resumen!H524</f>
        <v>#REF!</v>
      </c>
      <c r="BU553" s="5" t="e">
        <f>+BU552*Resumen!H524</f>
        <v>#REF!</v>
      </c>
      <c r="BW553"/>
    </row>
    <row r="554" spans="15:75" x14ac:dyDescent="0.2">
      <c r="O554" s="3"/>
      <c r="P554" s="11"/>
      <c r="Q554"/>
      <c r="U554" s="3" t="s">
        <v>14</v>
      </c>
      <c r="AA554" s="3"/>
      <c r="AB554" s="11"/>
      <c r="AC554"/>
      <c r="AG554" s="3" t="s">
        <v>14</v>
      </c>
      <c r="AM554" s="3"/>
      <c r="AN554" s="11"/>
      <c r="AO554"/>
      <c r="AS554" s="3" t="s">
        <v>14</v>
      </c>
      <c r="AY554" s="3"/>
      <c r="AZ554" s="11"/>
      <c r="BA554"/>
      <c r="BE554" s="3" t="s">
        <v>14</v>
      </c>
      <c r="BK554" s="3"/>
      <c r="BL554" s="11"/>
      <c r="BM554"/>
      <c r="BQ554" s="3" t="s">
        <v>14</v>
      </c>
      <c r="BS554" s="3"/>
      <c r="BT554" s="5" t="e">
        <f>+BT553*Resumen!H525</f>
        <v>#REF!</v>
      </c>
      <c r="BU554" s="5" t="e">
        <f>+BU553*Resumen!H525</f>
        <v>#REF!</v>
      </c>
      <c r="BW554"/>
    </row>
    <row r="555" spans="15:75" x14ac:dyDescent="0.2">
      <c r="O555" s="3"/>
      <c r="P555" s="11"/>
      <c r="Q555"/>
      <c r="U555" s="3" t="s">
        <v>14</v>
      </c>
      <c r="AA555" s="3"/>
      <c r="AB555" s="11"/>
      <c r="AC555"/>
      <c r="AG555" s="3" t="s">
        <v>14</v>
      </c>
      <c r="AM555" s="3"/>
      <c r="AN555" s="11"/>
      <c r="AO555"/>
      <c r="AS555" s="3" t="s">
        <v>14</v>
      </c>
      <c r="AY555" s="3"/>
      <c r="AZ555" s="11"/>
      <c r="BA555"/>
      <c r="BE555" s="3" t="s">
        <v>14</v>
      </c>
      <c r="BK555" s="3"/>
      <c r="BL555" s="11"/>
      <c r="BM555"/>
      <c r="BQ555" s="3" t="s">
        <v>14</v>
      </c>
      <c r="BS555" s="3"/>
      <c r="BT555" s="5" t="e">
        <f>+BT554*Resumen!H526</f>
        <v>#REF!</v>
      </c>
      <c r="BU555" s="5" t="e">
        <f>+BU554*Resumen!H526</f>
        <v>#REF!</v>
      </c>
      <c r="BW555"/>
    </row>
    <row r="556" spans="15:75" x14ac:dyDescent="0.2">
      <c r="O556" s="3"/>
      <c r="P556" s="11"/>
      <c r="Q556"/>
      <c r="U556" s="3" t="s">
        <v>14</v>
      </c>
      <c r="AA556" s="3"/>
      <c r="AB556" s="11"/>
      <c r="AC556"/>
      <c r="AG556" s="3" t="s">
        <v>14</v>
      </c>
      <c r="AM556" s="3"/>
      <c r="AN556" s="11"/>
      <c r="AO556"/>
      <c r="AS556" s="3" t="s">
        <v>14</v>
      </c>
      <c r="AY556" s="3"/>
      <c r="AZ556" s="11"/>
      <c r="BA556"/>
      <c r="BE556" s="3" t="s">
        <v>14</v>
      </c>
      <c r="BK556" s="3"/>
      <c r="BL556" s="11"/>
      <c r="BM556"/>
      <c r="BQ556" s="3" t="s">
        <v>14</v>
      </c>
      <c r="BS556" s="3"/>
      <c r="BT556" s="5" t="e">
        <f>+BT555*Resumen!H527</f>
        <v>#REF!</v>
      </c>
      <c r="BU556" s="5" t="e">
        <f>+BU555*Resumen!H527</f>
        <v>#REF!</v>
      </c>
      <c r="BW556"/>
    </row>
    <row r="557" spans="15:75" x14ac:dyDescent="0.2">
      <c r="O557" s="3"/>
      <c r="P557" s="11"/>
      <c r="Q557"/>
      <c r="U557" s="3" t="s">
        <v>14</v>
      </c>
      <c r="AA557" s="3"/>
      <c r="AB557" s="11"/>
      <c r="AC557"/>
      <c r="AG557" s="3" t="s">
        <v>14</v>
      </c>
      <c r="AM557" s="3"/>
      <c r="AN557" s="11"/>
      <c r="AO557"/>
      <c r="AS557" s="3" t="s">
        <v>14</v>
      </c>
      <c r="AY557" s="3"/>
      <c r="AZ557" s="11"/>
      <c r="BA557"/>
      <c r="BE557" s="3" t="s">
        <v>14</v>
      </c>
      <c r="BK557" s="3"/>
      <c r="BL557" s="11"/>
      <c r="BM557"/>
      <c r="BQ557" s="3" t="s">
        <v>14</v>
      </c>
      <c r="BS557" s="3"/>
      <c r="BT557" s="5" t="e">
        <f>+BT556*Resumen!H528</f>
        <v>#REF!</v>
      </c>
      <c r="BU557" s="5" t="e">
        <f>+BU556*Resumen!H528</f>
        <v>#REF!</v>
      </c>
      <c r="BW557"/>
    </row>
    <row r="558" spans="15:75" x14ac:dyDescent="0.2">
      <c r="O558" s="3"/>
      <c r="P558" s="11"/>
      <c r="Q558"/>
      <c r="U558" s="3" t="s">
        <v>14</v>
      </c>
      <c r="AA558" s="3"/>
      <c r="AB558" s="11"/>
      <c r="AC558"/>
      <c r="AG558" s="3" t="s">
        <v>14</v>
      </c>
      <c r="AM558" s="3"/>
      <c r="AN558" s="11"/>
      <c r="AO558"/>
      <c r="AS558" s="3" t="s">
        <v>14</v>
      </c>
      <c r="AY558" s="3"/>
      <c r="AZ558" s="11"/>
      <c r="BA558"/>
      <c r="BE558" s="3" t="s">
        <v>14</v>
      </c>
      <c r="BK558" s="3"/>
      <c r="BL558" s="11"/>
      <c r="BM558"/>
      <c r="BQ558" s="3" t="s">
        <v>14</v>
      </c>
      <c r="BS558" s="3"/>
      <c r="BT558" s="5" t="e">
        <f>+BT557*Resumen!H529</f>
        <v>#REF!</v>
      </c>
      <c r="BU558" s="5" t="e">
        <f>+BU557*Resumen!H529</f>
        <v>#REF!</v>
      </c>
      <c r="BW558"/>
    </row>
    <row r="559" spans="15:75" x14ac:dyDescent="0.2">
      <c r="O559" s="3"/>
      <c r="P559" s="11"/>
      <c r="Q559"/>
      <c r="U559" s="3" t="s">
        <v>14</v>
      </c>
      <c r="AA559" s="3"/>
      <c r="AB559" s="11"/>
      <c r="AC559"/>
      <c r="AG559" s="3" t="s">
        <v>14</v>
      </c>
      <c r="AM559" s="3"/>
      <c r="AN559" s="11"/>
      <c r="AO559"/>
      <c r="AS559" s="3" t="s">
        <v>14</v>
      </c>
      <c r="AY559" s="3"/>
      <c r="AZ559" s="11"/>
      <c r="BA559"/>
      <c r="BE559" s="3" t="s">
        <v>14</v>
      </c>
      <c r="BK559" s="3"/>
      <c r="BL559" s="11"/>
      <c r="BM559"/>
      <c r="BQ559" s="3" t="s">
        <v>14</v>
      </c>
      <c r="BS559" s="3"/>
      <c r="BT559" s="5" t="e">
        <f>+BT558*Resumen!H530</f>
        <v>#REF!</v>
      </c>
      <c r="BU559" s="5" t="e">
        <f>+BU558*Resumen!H530</f>
        <v>#REF!</v>
      </c>
      <c r="BW559"/>
    </row>
    <row r="560" spans="15:75" x14ac:dyDescent="0.2">
      <c r="O560" s="3"/>
      <c r="P560" s="11"/>
      <c r="Q560"/>
      <c r="U560" s="3" t="s">
        <v>14</v>
      </c>
      <c r="AA560" s="3"/>
      <c r="AB560" s="11"/>
      <c r="AC560"/>
      <c r="AG560" s="3" t="s">
        <v>14</v>
      </c>
      <c r="AM560" s="3"/>
      <c r="AN560" s="11"/>
      <c r="AO560"/>
      <c r="AS560" s="3" t="s">
        <v>14</v>
      </c>
      <c r="AY560" s="3"/>
      <c r="AZ560" s="11"/>
      <c r="BA560"/>
      <c r="BE560" s="3" t="s">
        <v>14</v>
      </c>
      <c r="BK560" s="3"/>
      <c r="BL560" s="11"/>
      <c r="BM560"/>
      <c r="BQ560" s="3" t="s">
        <v>14</v>
      </c>
      <c r="BS560" s="3"/>
      <c r="BT560" s="5" t="e">
        <f>+BT559*Resumen!H531</f>
        <v>#REF!</v>
      </c>
      <c r="BU560" s="5" t="e">
        <f>+BU559*Resumen!H531</f>
        <v>#REF!</v>
      </c>
      <c r="BW560"/>
    </row>
    <row r="561" spans="15:75" x14ac:dyDescent="0.2">
      <c r="O561" s="3"/>
      <c r="P561" s="11"/>
      <c r="Q561"/>
      <c r="U561" s="3" t="s">
        <v>14</v>
      </c>
      <c r="AA561" s="3"/>
      <c r="AB561" s="11"/>
      <c r="AC561"/>
      <c r="AG561" s="3" t="s">
        <v>14</v>
      </c>
      <c r="AM561" s="3"/>
      <c r="AN561" s="11"/>
      <c r="AO561"/>
      <c r="AS561" s="3" t="s">
        <v>14</v>
      </c>
      <c r="AY561" s="3"/>
      <c r="AZ561" s="11"/>
      <c r="BA561"/>
      <c r="BE561" s="3" t="s">
        <v>14</v>
      </c>
      <c r="BK561" s="3"/>
      <c r="BL561" s="11"/>
      <c r="BM561"/>
      <c r="BQ561" s="3" t="s">
        <v>14</v>
      </c>
      <c r="BS561" s="3"/>
      <c r="BT561" s="5" t="e">
        <f>+BT560*Resumen!H532</f>
        <v>#REF!</v>
      </c>
      <c r="BU561" s="5" t="e">
        <f>+BU560*Resumen!H532</f>
        <v>#REF!</v>
      </c>
      <c r="BW561"/>
    </row>
    <row r="562" spans="15:75" x14ac:dyDescent="0.2">
      <c r="O562" s="3"/>
      <c r="P562" s="11"/>
      <c r="Q562"/>
      <c r="U562" s="3" t="s">
        <v>14</v>
      </c>
      <c r="AA562" s="3"/>
      <c r="AB562" s="11"/>
      <c r="AC562"/>
      <c r="AG562" s="3" t="s">
        <v>14</v>
      </c>
      <c r="AM562" s="3"/>
      <c r="AN562" s="11"/>
      <c r="AO562"/>
      <c r="AS562" s="3" t="s">
        <v>14</v>
      </c>
      <c r="AY562" s="3"/>
      <c r="AZ562" s="11"/>
      <c r="BA562"/>
      <c r="BE562" s="3" t="s">
        <v>14</v>
      </c>
      <c r="BK562" s="3"/>
      <c r="BL562" s="11"/>
      <c r="BM562"/>
      <c r="BQ562" s="3" t="s">
        <v>14</v>
      </c>
      <c r="BS562" s="3"/>
      <c r="BT562" s="5" t="e">
        <f>+BT561*Resumen!H533</f>
        <v>#REF!</v>
      </c>
      <c r="BU562" s="5" t="e">
        <f>+BU561*Resumen!H533</f>
        <v>#REF!</v>
      </c>
      <c r="BW562"/>
    </row>
    <row r="563" spans="15:75" x14ac:dyDescent="0.2">
      <c r="O563" s="3"/>
      <c r="P563" s="11"/>
      <c r="Q563"/>
      <c r="U563" s="3" t="s">
        <v>14</v>
      </c>
      <c r="AA563" s="3"/>
      <c r="AB563" s="11"/>
      <c r="AC563"/>
      <c r="AG563" s="3" t="s">
        <v>14</v>
      </c>
      <c r="AM563" s="3"/>
      <c r="AN563" s="11"/>
      <c r="AO563"/>
      <c r="AS563" s="3" t="s">
        <v>14</v>
      </c>
      <c r="AY563" s="3"/>
      <c r="AZ563" s="11"/>
      <c r="BA563"/>
      <c r="BE563" s="3" t="s">
        <v>14</v>
      </c>
      <c r="BK563" s="3"/>
      <c r="BL563" s="11"/>
      <c r="BM563"/>
      <c r="BQ563" s="3" t="s">
        <v>14</v>
      </c>
      <c r="BS563" s="3"/>
      <c r="BT563" s="5" t="e">
        <f>+BT562*Resumen!H534</f>
        <v>#REF!</v>
      </c>
      <c r="BU563" s="5" t="e">
        <f>+BU562*Resumen!H534</f>
        <v>#REF!</v>
      </c>
      <c r="BW563"/>
    </row>
    <row r="564" spans="15:75" x14ac:dyDescent="0.2">
      <c r="O564" s="3"/>
      <c r="P564" s="11"/>
      <c r="Q564"/>
      <c r="U564" s="3" t="s">
        <v>14</v>
      </c>
      <c r="AA564" s="3"/>
      <c r="AB564" s="11"/>
      <c r="AC564"/>
      <c r="AG564" s="3" t="s">
        <v>14</v>
      </c>
      <c r="AM564" s="3"/>
      <c r="AN564" s="11"/>
      <c r="AO564"/>
      <c r="AS564" s="3" t="s">
        <v>14</v>
      </c>
      <c r="AY564" s="3"/>
      <c r="AZ564" s="11"/>
      <c r="BA564"/>
      <c r="BE564" s="3" t="s">
        <v>14</v>
      </c>
      <c r="BK564" s="3"/>
      <c r="BL564" s="11"/>
      <c r="BM564"/>
      <c r="BQ564" s="3" t="s">
        <v>14</v>
      </c>
      <c r="BS564" s="3"/>
      <c r="BT564" s="5" t="e">
        <f>+BT563*Resumen!H535</f>
        <v>#REF!</v>
      </c>
      <c r="BU564" s="5" t="e">
        <f>+BU563*Resumen!H535</f>
        <v>#REF!</v>
      </c>
      <c r="BW564"/>
    </row>
    <row r="565" spans="15:75" x14ac:dyDescent="0.2">
      <c r="O565" s="3"/>
      <c r="P565" s="11"/>
      <c r="Q565"/>
      <c r="U565" s="3" t="s">
        <v>14</v>
      </c>
      <c r="AA565" s="3"/>
      <c r="AB565" s="11"/>
      <c r="AC565"/>
      <c r="AG565" s="3" t="s">
        <v>14</v>
      </c>
      <c r="AM565" s="3"/>
      <c r="AN565" s="11"/>
      <c r="AO565"/>
      <c r="AS565" s="3" t="s">
        <v>14</v>
      </c>
      <c r="AY565" s="3"/>
      <c r="AZ565" s="11"/>
      <c r="BA565"/>
      <c r="BE565" s="3" t="s">
        <v>14</v>
      </c>
      <c r="BK565" s="3"/>
      <c r="BL565" s="11"/>
      <c r="BM565"/>
      <c r="BQ565" s="3" t="s">
        <v>14</v>
      </c>
      <c r="BS565" s="3"/>
      <c r="BT565" s="5" t="e">
        <f>+BT564*Resumen!H536</f>
        <v>#REF!</v>
      </c>
      <c r="BU565" s="5" t="e">
        <f>+BU564*Resumen!H536</f>
        <v>#REF!</v>
      </c>
      <c r="BW565"/>
    </row>
    <row r="566" spans="15:75" x14ac:dyDescent="0.2">
      <c r="O566" s="3"/>
      <c r="P566" s="11"/>
      <c r="Q566"/>
      <c r="U566" s="3" t="s">
        <v>14</v>
      </c>
      <c r="AA566" s="3"/>
      <c r="AB566" s="11"/>
      <c r="AC566"/>
      <c r="AG566" s="3" t="s">
        <v>14</v>
      </c>
      <c r="AM566" s="3"/>
      <c r="AN566" s="11"/>
      <c r="AO566"/>
      <c r="AS566" s="3" t="s">
        <v>14</v>
      </c>
      <c r="AY566" s="3"/>
      <c r="AZ566" s="11"/>
      <c r="BA566"/>
      <c r="BE566" s="3" t="s">
        <v>14</v>
      </c>
      <c r="BK566" s="3"/>
      <c r="BL566" s="11"/>
      <c r="BM566"/>
      <c r="BQ566" s="3" t="s">
        <v>14</v>
      </c>
      <c r="BS566" s="3"/>
      <c r="BT566" s="5" t="e">
        <f>+BT565*Resumen!H537</f>
        <v>#REF!</v>
      </c>
      <c r="BU566" s="5" t="e">
        <f>+BU565*Resumen!H537</f>
        <v>#REF!</v>
      </c>
      <c r="BW566"/>
    </row>
    <row r="567" spans="15:75" x14ac:dyDescent="0.2">
      <c r="O567" s="3"/>
      <c r="P567" s="11"/>
      <c r="Q567"/>
      <c r="U567" s="3" t="s">
        <v>14</v>
      </c>
      <c r="AA567" s="3"/>
      <c r="AB567" s="11"/>
      <c r="AC567"/>
      <c r="AG567" s="3" t="s">
        <v>14</v>
      </c>
      <c r="AM567" s="3"/>
      <c r="AN567" s="11"/>
      <c r="AO567"/>
      <c r="AS567" s="3" t="s">
        <v>14</v>
      </c>
      <c r="AY567" s="3"/>
      <c r="AZ567" s="11"/>
      <c r="BA567"/>
      <c r="BE567" s="3" t="s">
        <v>14</v>
      </c>
      <c r="BK567" s="3"/>
      <c r="BL567" s="11"/>
      <c r="BM567"/>
      <c r="BQ567" s="3" t="s">
        <v>14</v>
      </c>
      <c r="BS567" s="3"/>
      <c r="BT567" s="5" t="e">
        <f>+BT566*Resumen!H538</f>
        <v>#REF!</v>
      </c>
      <c r="BU567" s="5" t="e">
        <f>+BU566*Resumen!H538</f>
        <v>#REF!</v>
      </c>
      <c r="BW567"/>
    </row>
    <row r="568" spans="15:75" x14ac:dyDescent="0.2">
      <c r="O568" s="3"/>
      <c r="P568" s="11"/>
      <c r="Q568"/>
      <c r="U568" s="3" t="s">
        <v>14</v>
      </c>
      <c r="AA568" s="3"/>
      <c r="AB568" s="11"/>
      <c r="AC568"/>
      <c r="AG568" s="3" t="s">
        <v>14</v>
      </c>
      <c r="AM568" s="3"/>
      <c r="AN568" s="11"/>
      <c r="AO568"/>
      <c r="AS568" s="3" t="s">
        <v>14</v>
      </c>
      <c r="AY568" s="3"/>
      <c r="AZ568" s="11"/>
      <c r="BA568"/>
      <c r="BE568" s="3" t="s">
        <v>14</v>
      </c>
      <c r="BK568" s="3"/>
      <c r="BL568" s="11"/>
      <c r="BM568"/>
      <c r="BQ568" s="3" t="s">
        <v>14</v>
      </c>
      <c r="BS568" s="3"/>
      <c r="BT568" s="5" t="e">
        <f>+BT567*Resumen!H539</f>
        <v>#REF!</v>
      </c>
      <c r="BU568" s="5" t="e">
        <f>+BU567*Resumen!H539</f>
        <v>#REF!</v>
      </c>
      <c r="BW568"/>
    </row>
    <row r="569" spans="15:75" x14ac:dyDescent="0.2">
      <c r="O569" s="3"/>
      <c r="P569" s="11"/>
      <c r="Q569"/>
      <c r="U569" s="3" t="s">
        <v>14</v>
      </c>
      <c r="AA569" s="3"/>
      <c r="AB569" s="11"/>
      <c r="AC569"/>
      <c r="AG569" s="3" t="s">
        <v>14</v>
      </c>
      <c r="AM569" s="3"/>
      <c r="AN569" s="11"/>
      <c r="AO569"/>
      <c r="AS569" s="3" t="s">
        <v>14</v>
      </c>
      <c r="AY569" s="3"/>
      <c r="AZ569" s="11"/>
      <c r="BA569"/>
      <c r="BE569" s="3" t="s">
        <v>14</v>
      </c>
      <c r="BK569" s="3"/>
      <c r="BL569" s="11"/>
      <c r="BM569"/>
      <c r="BQ569" s="3" t="s">
        <v>14</v>
      </c>
      <c r="BS569" s="3"/>
      <c r="BT569" s="5" t="e">
        <f>+BT568*Resumen!H540</f>
        <v>#REF!</v>
      </c>
      <c r="BU569" s="5" t="e">
        <f>+BU568*Resumen!H540</f>
        <v>#REF!</v>
      </c>
      <c r="BW569"/>
    </row>
    <row r="570" spans="15:75" x14ac:dyDescent="0.2">
      <c r="O570" s="3"/>
      <c r="P570" s="11"/>
      <c r="Q570"/>
      <c r="U570" s="3" t="s">
        <v>14</v>
      </c>
      <c r="AA570" s="3"/>
      <c r="AB570" s="11"/>
      <c r="AC570"/>
      <c r="AG570" s="3" t="s">
        <v>14</v>
      </c>
      <c r="AM570" s="3"/>
      <c r="AN570" s="11"/>
      <c r="AO570"/>
      <c r="AS570" s="3" t="s">
        <v>14</v>
      </c>
      <c r="AY570" s="3"/>
      <c r="AZ570" s="11"/>
      <c r="BA570"/>
      <c r="BE570" s="3" t="s">
        <v>14</v>
      </c>
      <c r="BK570" s="3"/>
      <c r="BL570" s="11"/>
      <c r="BM570"/>
      <c r="BQ570" s="3" t="s">
        <v>14</v>
      </c>
      <c r="BS570" s="3"/>
      <c r="BT570" s="5" t="e">
        <f>+BT569*Resumen!H541</f>
        <v>#REF!</v>
      </c>
      <c r="BU570" s="5" t="e">
        <f>+BU569*Resumen!H541</f>
        <v>#REF!</v>
      </c>
      <c r="BW570"/>
    </row>
    <row r="571" spans="15:75" x14ac:dyDescent="0.2">
      <c r="O571" s="3"/>
      <c r="P571" s="11"/>
      <c r="Q571"/>
      <c r="U571" s="3" t="s">
        <v>14</v>
      </c>
      <c r="AA571" s="3"/>
      <c r="AB571" s="11"/>
      <c r="AC571"/>
      <c r="AG571" s="3" t="s">
        <v>14</v>
      </c>
      <c r="AM571" s="3"/>
      <c r="AN571" s="11"/>
      <c r="AO571"/>
      <c r="AS571" s="3" t="s">
        <v>14</v>
      </c>
      <c r="AY571" s="3"/>
      <c r="AZ571" s="11"/>
      <c r="BA571"/>
      <c r="BE571" s="3" t="s">
        <v>14</v>
      </c>
      <c r="BK571" s="3"/>
      <c r="BL571" s="11"/>
      <c r="BM571"/>
      <c r="BQ571" s="3" t="s">
        <v>14</v>
      </c>
      <c r="BS571" s="3"/>
      <c r="BT571" s="5" t="e">
        <f>+BT570*Resumen!H542</f>
        <v>#REF!</v>
      </c>
      <c r="BU571" s="5" t="e">
        <f>+BU570*Resumen!H542</f>
        <v>#REF!</v>
      </c>
      <c r="BW571"/>
    </row>
    <row r="572" spans="15:75" x14ac:dyDescent="0.2">
      <c r="O572" s="3"/>
      <c r="P572" s="11"/>
      <c r="Q572"/>
      <c r="U572" s="3" t="s">
        <v>14</v>
      </c>
      <c r="AA572" s="3"/>
      <c r="AB572" s="11"/>
      <c r="AC572"/>
      <c r="AG572" s="3" t="s">
        <v>14</v>
      </c>
      <c r="AM572" s="3"/>
      <c r="AN572" s="11"/>
      <c r="AO572"/>
      <c r="AS572" s="3" t="s">
        <v>14</v>
      </c>
      <c r="AY572" s="3"/>
      <c r="AZ572" s="11"/>
      <c r="BA572"/>
      <c r="BE572" s="3" t="s">
        <v>14</v>
      </c>
      <c r="BK572" s="3"/>
      <c r="BL572" s="11"/>
      <c r="BM572"/>
      <c r="BQ572" s="3" t="s">
        <v>14</v>
      </c>
      <c r="BS572" s="3"/>
      <c r="BT572" s="5" t="e">
        <f>+BT571*Resumen!H543</f>
        <v>#REF!</v>
      </c>
      <c r="BU572" s="5" t="e">
        <f>+BU571*Resumen!H543</f>
        <v>#REF!</v>
      </c>
      <c r="BW572"/>
    </row>
    <row r="573" spans="15:75" x14ac:dyDescent="0.2">
      <c r="O573" s="3"/>
      <c r="P573" s="11"/>
      <c r="Q573"/>
      <c r="U573" s="3" t="s">
        <v>14</v>
      </c>
      <c r="AA573" s="3"/>
      <c r="AB573" s="11"/>
      <c r="AC573"/>
      <c r="AG573" s="3" t="s">
        <v>14</v>
      </c>
      <c r="AM573" s="3"/>
      <c r="AN573" s="11"/>
      <c r="AO573"/>
      <c r="AS573" s="3" t="s">
        <v>14</v>
      </c>
      <c r="AY573" s="3"/>
      <c r="AZ573" s="11"/>
      <c r="BA573"/>
      <c r="BE573" s="3" t="s">
        <v>14</v>
      </c>
      <c r="BK573" s="3"/>
      <c r="BL573" s="11"/>
      <c r="BM573"/>
      <c r="BQ573" s="3" t="s">
        <v>14</v>
      </c>
      <c r="BS573" s="3"/>
      <c r="BT573" s="5" t="e">
        <f>+BT572*Resumen!H544</f>
        <v>#REF!</v>
      </c>
      <c r="BU573" s="5" t="e">
        <f>+BU572*Resumen!H544</f>
        <v>#REF!</v>
      </c>
      <c r="BW573"/>
    </row>
    <row r="574" spans="15:75" x14ac:dyDescent="0.2">
      <c r="O574" s="3"/>
      <c r="P574" s="11"/>
      <c r="Q574"/>
      <c r="U574" s="3" t="s">
        <v>14</v>
      </c>
      <c r="AA574" s="3"/>
      <c r="AB574" s="11"/>
      <c r="AC574"/>
      <c r="AG574" s="3" t="s">
        <v>14</v>
      </c>
      <c r="AM574" s="3"/>
      <c r="AN574" s="11"/>
      <c r="AO574"/>
      <c r="AS574" s="3" t="s">
        <v>14</v>
      </c>
      <c r="AY574" s="3"/>
      <c r="AZ574" s="11"/>
      <c r="BA574"/>
      <c r="BE574" s="3" t="s">
        <v>14</v>
      </c>
      <c r="BK574" s="3"/>
      <c r="BL574" s="11"/>
      <c r="BM574"/>
      <c r="BQ574" s="3" t="s">
        <v>14</v>
      </c>
      <c r="BS574" s="3"/>
      <c r="BT574" s="5" t="e">
        <f>+BT573*Resumen!H545</f>
        <v>#REF!</v>
      </c>
      <c r="BU574" s="5" t="e">
        <f>+BU573*Resumen!H545</f>
        <v>#REF!</v>
      </c>
      <c r="BW574"/>
    </row>
    <row r="575" spans="15:75" x14ac:dyDescent="0.2">
      <c r="O575" s="3"/>
      <c r="P575" s="11"/>
      <c r="Q575"/>
      <c r="U575" s="3" t="s">
        <v>14</v>
      </c>
      <c r="AA575" s="3"/>
      <c r="AB575" s="11"/>
      <c r="AC575"/>
      <c r="AG575" s="3" t="s">
        <v>14</v>
      </c>
      <c r="AM575" s="3"/>
      <c r="AN575" s="11"/>
      <c r="AO575"/>
      <c r="AS575" s="3" t="s">
        <v>14</v>
      </c>
      <c r="AY575" s="3"/>
      <c r="AZ575" s="11"/>
      <c r="BA575"/>
      <c r="BE575" s="3" t="s">
        <v>14</v>
      </c>
      <c r="BK575" s="3"/>
      <c r="BL575" s="11"/>
      <c r="BM575"/>
      <c r="BQ575" s="3" t="s">
        <v>14</v>
      </c>
      <c r="BS575" s="3"/>
      <c r="BT575" s="5" t="e">
        <f>+BT574*Resumen!H546</f>
        <v>#REF!</v>
      </c>
      <c r="BU575" s="5" t="e">
        <f>+BU574*Resumen!H546</f>
        <v>#REF!</v>
      </c>
      <c r="BW575"/>
    </row>
    <row r="576" spans="15:75" x14ac:dyDescent="0.2">
      <c r="O576" s="3"/>
      <c r="P576" s="11"/>
      <c r="Q576"/>
      <c r="U576" s="3" t="s">
        <v>14</v>
      </c>
      <c r="AA576" s="3"/>
      <c r="AB576" s="11"/>
      <c r="AC576"/>
      <c r="AG576" s="3" t="s">
        <v>14</v>
      </c>
      <c r="AM576" s="3"/>
      <c r="AN576" s="11"/>
      <c r="AO576"/>
      <c r="AS576" s="3" t="s">
        <v>14</v>
      </c>
      <c r="AY576" s="3"/>
      <c r="AZ576" s="11"/>
      <c r="BA576"/>
      <c r="BE576" s="3" t="s">
        <v>14</v>
      </c>
      <c r="BK576" s="3"/>
      <c r="BL576" s="11"/>
      <c r="BM576"/>
      <c r="BQ576" s="3" t="s">
        <v>14</v>
      </c>
      <c r="BS576" s="3"/>
      <c r="BT576" s="5" t="e">
        <f>+BT575*Resumen!H547</f>
        <v>#REF!</v>
      </c>
      <c r="BU576" s="5" t="e">
        <f>+BU575*Resumen!H547</f>
        <v>#REF!</v>
      </c>
      <c r="BW576"/>
    </row>
    <row r="577" spans="15:75" x14ac:dyDescent="0.2">
      <c r="O577" s="3"/>
      <c r="P577" s="11"/>
      <c r="Q577"/>
      <c r="U577" s="3" t="s">
        <v>14</v>
      </c>
      <c r="AA577" s="3"/>
      <c r="AB577" s="11"/>
      <c r="AC577"/>
      <c r="AG577" s="3" t="s">
        <v>14</v>
      </c>
      <c r="AM577" s="3"/>
      <c r="AN577" s="11"/>
      <c r="AO577"/>
      <c r="AS577" s="3" t="s">
        <v>14</v>
      </c>
      <c r="AY577" s="3"/>
      <c r="AZ577" s="11"/>
      <c r="BA577"/>
      <c r="BE577" s="3" t="s">
        <v>14</v>
      </c>
      <c r="BK577" s="3"/>
      <c r="BL577" s="11"/>
      <c r="BM577"/>
      <c r="BQ577" s="3" t="s">
        <v>14</v>
      </c>
      <c r="BS577" s="3"/>
      <c r="BT577" s="5" t="e">
        <f>+BT576*Resumen!H548</f>
        <v>#REF!</v>
      </c>
      <c r="BU577" s="5" t="e">
        <f>+BU576*Resumen!H548</f>
        <v>#REF!</v>
      </c>
      <c r="BW577"/>
    </row>
    <row r="578" spans="15:75" x14ac:dyDescent="0.2">
      <c r="O578" s="3"/>
      <c r="P578" s="11"/>
      <c r="Q578"/>
      <c r="U578" s="3" t="s">
        <v>14</v>
      </c>
      <c r="AA578" s="3"/>
      <c r="AB578" s="11"/>
      <c r="AC578"/>
      <c r="AG578" s="3" t="s">
        <v>14</v>
      </c>
      <c r="AM578" s="3"/>
      <c r="AN578" s="11"/>
      <c r="AO578"/>
      <c r="AS578" s="3" t="s">
        <v>14</v>
      </c>
      <c r="AY578" s="3"/>
      <c r="AZ578" s="11"/>
      <c r="BA578"/>
      <c r="BE578" s="3" t="s">
        <v>14</v>
      </c>
      <c r="BK578" s="3"/>
      <c r="BL578" s="11"/>
      <c r="BM578"/>
      <c r="BQ578" s="3" t="s">
        <v>14</v>
      </c>
      <c r="BS578" s="3"/>
      <c r="BT578" s="5" t="e">
        <f>+BT577*Resumen!H549</f>
        <v>#REF!</v>
      </c>
      <c r="BU578" s="5" t="e">
        <f>+BU577*Resumen!H549</f>
        <v>#REF!</v>
      </c>
      <c r="BW578"/>
    </row>
    <row r="579" spans="15:75" x14ac:dyDescent="0.2">
      <c r="O579" s="3"/>
      <c r="P579" s="11"/>
      <c r="Q579"/>
      <c r="U579" s="3" t="s">
        <v>14</v>
      </c>
      <c r="AA579" s="3"/>
      <c r="AB579" s="11"/>
      <c r="AC579"/>
      <c r="AG579" s="3" t="s">
        <v>14</v>
      </c>
      <c r="AM579" s="3"/>
      <c r="AN579" s="11"/>
      <c r="AO579"/>
      <c r="AS579" s="3" t="s">
        <v>14</v>
      </c>
      <c r="AY579" s="3"/>
      <c r="AZ579" s="11"/>
      <c r="BA579"/>
      <c r="BE579" s="3" t="s">
        <v>14</v>
      </c>
      <c r="BK579" s="3"/>
      <c r="BL579" s="11"/>
      <c r="BM579"/>
      <c r="BQ579" s="3" t="s">
        <v>14</v>
      </c>
      <c r="BS579" s="3"/>
      <c r="BT579" s="5" t="e">
        <f>+BT578*Resumen!H550</f>
        <v>#REF!</v>
      </c>
      <c r="BU579" s="5" t="e">
        <f>+BU578*Resumen!H550</f>
        <v>#REF!</v>
      </c>
      <c r="BW579"/>
    </row>
    <row r="580" spans="15:75" x14ac:dyDescent="0.2">
      <c r="O580" s="3"/>
      <c r="P580" s="11"/>
      <c r="Q580"/>
      <c r="U580" s="3" t="s">
        <v>14</v>
      </c>
      <c r="AA580" s="3"/>
      <c r="AB580" s="11"/>
      <c r="AC580"/>
      <c r="AG580" s="3" t="s">
        <v>14</v>
      </c>
      <c r="AM580" s="3"/>
      <c r="AN580" s="11"/>
      <c r="AO580"/>
      <c r="AS580" s="3" t="s">
        <v>14</v>
      </c>
      <c r="AY580" s="3"/>
      <c r="AZ580" s="11"/>
      <c r="BA580"/>
      <c r="BE580" s="3" t="s">
        <v>14</v>
      </c>
      <c r="BK580" s="3"/>
      <c r="BL580" s="11"/>
      <c r="BM580"/>
      <c r="BQ580" s="3" t="s">
        <v>14</v>
      </c>
      <c r="BS580" s="3"/>
      <c r="BT580" s="5" t="e">
        <f>+BT579*Resumen!H551</f>
        <v>#REF!</v>
      </c>
      <c r="BU580" s="5" t="e">
        <f>+BU579*Resumen!H551</f>
        <v>#REF!</v>
      </c>
      <c r="BW580"/>
    </row>
    <row r="581" spans="15:75" x14ac:dyDescent="0.2">
      <c r="O581" s="3"/>
      <c r="P581" s="11"/>
      <c r="Q581"/>
      <c r="U581" s="3" t="s">
        <v>14</v>
      </c>
      <c r="AA581" s="3"/>
      <c r="AB581" s="11"/>
      <c r="AC581"/>
      <c r="AG581" s="3" t="s">
        <v>14</v>
      </c>
      <c r="AM581" s="3"/>
      <c r="AN581" s="11"/>
      <c r="AO581"/>
      <c r="AS581" s="3" t="s">
        <v>14</v>
      </c>
      <c r="AY581" s="3"/>
      <c r="AZ581" s="11"/>
      <c r="BA581"/>
      <c r="BE581" s="3" t="s">
        <v>14</v>
      </c>
      <c r="BK581" s="3"/>
      <c r="BL581" s="11"/>
      <c r="BM581"/>
      <c r="BQ581" s="3" t="s">
        <v>14</v>
      </c>
      <c r="BS581" s="3"/>
      <c r="BT581" s="5" t="e">
        <f>+BT580*Resumen!H552</f>
        <v>#REF!</v>
      </c>
      <c r="BU581" s="5" t="e">
        <f>+BU580*Resumen!H552</f>
        <v>#REF!</v>
      </c>
      <c r="BW581"/>
    </row>
    <row r="582" spans="15:75" x14ac:dyDescent="0.2">
      <c r="O582" s="3"/>
      <c r="P582" s="11"/>
      <c r="Q582"/>
      <c r="U582" s="3" t="s">
        <v>14</v>
      </c>
      <c r="AA582" s="3"/>
      <c r="AB582" s="11"/>
      <c r="AC582"/>
      <c r="AG582" s="3" t="s">
        <v>14</v>
      </c>
      <c r="AM582" s="3"/>
      <c r="AN582" s="11"/>
      <c r="AO582"/>
      <c r="AS582" s="3" t="s">
        <v>14</v>
      </c>
      <c r="AY582" s="3"/>
      <c r="AZ582" s="11"/>
      <c r="BA582"/>
      <c r="BE582" s="3" t="s">
        <v>14</v>
      </c>
      <c r="BK582" s="3"/>
      <c r="BL582" s="11"/>
      <c r="BM582"/>
      <c r="BQ582" s="3" t="s">
        <v>14</v>
      </c>
      <c r="BS582" s="3"/>
      <c r="BT582" s="5" t="e">
        <f>+BT581*Resumen!H553</f>
        <v>#REF!</v>
      </c>
      <c r="BU582" s="5" t="e">
        <f>+BU581*Resumen!H553</f>
        <v>#REF!</v>
      </c>
      <c r="BW582"/>
    </row>
    <row r="583" spans="15:75" x14ac:dyDescent="0.2">
      <c r="O583" s="3"/>
      <c r="P583" s="11"/>
      <c r="Q583"/>
      <c r="U583" s="3" t="s">
        <v>14</v>
      </c>
      <c r="AA583" s="3"/>
      <c r="AB583" s="11"/>
      <c r="AC583"/>
      <c r="AG583" s="3" t="s">
        <v>14</v>
      </c>
      <c r="AM583" s="3"/>
      <c r="AN583" s="11"/>
      <c r="AO583"/>
      <c r="AS583" s="3" t="s">
        <v>14</v>
      </c>
      <c r="AY583" s="3"/>
      <c r="AZ583" s="11"/>
      <c r="BA583"/>
      <c r="BE583" s="3" t="s">
        <v>14</v>
      </c>
      <c r="BK583" s="3"/>
      <c r="BL583" s="11"/>
      <c r="BM583"/>
      <c r="BQ583" s="3" t="s">
        <v>14</v>
      </c>
      <c r="BS583" s="3"/>
      <c r="BT583" s="5" t="e">
        <f>+BT582*Resumen!H554</f>
        <v>#REF!</v>
      </c>
      <c r="BU583" s="5" t="e">
        <f>+BU582*Resumen!H554</f>
        <v>#REF!</v>
      </c>
      <c r="BW583"/>
    </row>
    <row r="584" spans="15:75" x14ac:dyDescent="0.2">
      <c r="O584" s="3"/>
      <c r="P584" s="11"/>
      <c r="Q584"/>
      <c r="U584" s="3" t="s">
        <v>14</v>
      </c>
      <c r="AA584" s="3"/>
      <c r="AB584" s="11"/>
      <c r="AC584"/>
      <c r="AG584" s="3" t="s">
        <v>14</v>
      </c>
      <c r="AM584" s="3"/>
      <c r="AN584" s="11"/>
      <c r="AO584"/>
      <c r="AS584" s="3" t="s">
        <v>14</v>
      </c>
      <c r="AY584" s="3"/>
      <c r="AZ584" s="11"/>
      <c r="BA584"/>
      <c r="BE584" s="3" t="s">
        <v>14</v>
      </c>
      <c r="BK584" s="3"/>
      <c r="BL584" s="11"/>
      <c r="BM584"/>
      <c r="BQ584" s="3" t="s">
        <v>14</v>
      </c>
      <c r="BS584" s="3"/>
      <c r="BT584" s="5" t="e">
        <f>+BT583*Resumen!H555</f>
        <v>#REF!</v>
      </c>
      <c r="BU584" s="5" t="e">
        <f>+BU583*Resumen!H555</f>
        <v>#REF!</v>
      </c>
      <c r="BW584"/>
    </row>
    <row r="585" spans="15:75" x14ac:dyDescent="0.2">
      <c r="O585" s="3"/>
      <c r="P585" s="11"/>
      <c r="Q585"/>
      <c r="U585" s="3" t="s">
        <v>14</v>
      </c>
      <c r="AA585" s="3"/>
      <c r="AB585" s="11"/>
      <c r="AC585"/>
      <c r="AG585" s="3" t="s">
        <v>14</v>
      </c>
      <c r="AM585" s="3"/>
      <c r="AN585" s="11"/>
      <c r="AO585"/>
      <c r="AS585" s="3" t="s">
        <v>14</v>
      </c>
      <c r="AY585" s="3"/>
      <c r="AZ585" s="11"/>
      <c r="BA585"/>
      <c r="BE585" s="3" t="s">
        <v>14</v>
      </c>
      <c r="BK585" s="3"/>
      <c r="BL585" s="11"/>
      <c r="BM585"/>
      <c r="BQ585" s="3" t="s">
        <v>14</v>
      </c>
      <c r="BS585" s="3"/>
      <c r="BT585" s="5" t="e">
        <f>+BT584*Resumen!H556</f>
        <v>#REF!</v>
      </c>
      <c r="BU585" s="5" t="e">
        <f>+BU584*Resumen!H556</f>
        <v>#REF!</v>
      </c>
      <c r="BW585"/>
    </row>
    <row r="586" spans="15:75" x14ac:dyDescent="0.2">
      <c r="O586" s="3"/>
      <c r="P586" s="11"/>
      <c r="Q586"/>
      <c r="U586" s="3" t="s">
        <v>14</v>
      </c>
      <c r="AA586" s="3"/>
      <c r="AB586" s="11"/>
      <c r="AC586"/>
      <c r="AG586" s="3" t="s">
        <v>14</v>
      </c>
      <c r="AM586" s="3"/>
      <c r="AN586" s="11"/>
      <c r="AO586"/>
      <c r="AS586" s="3" t="s">
        <v>14</v>
      </c>
      <c r="AY586" s="3"/>
      <c r="AZ586" s="11"/>
      <c r="BA586"/>
      <c r="BE586" s="3" t="s">
        <v>14</v>
      </c>
      <c r="BK586" s="3"/>
      <c r="BL586" s="11"/>
      <c r="BM586"/>
      <c r="BQ586" s="3" t="s">
        <v>14</v>
      </c>
      <c r="BS586" s="3"/>
      <c r="BT586" s="5" t="e">
        <f>+BT585*Resumen!H557</f>
        <v>#REF!</v>
      </c>
      <c r="BU586" s="5" t="e">
        <f>+BU585*Resumen!H557</f>
        <v>#REF!</v>
      </c>
      <c r="BW586"/>
    </row>
    <row r="587" spans="15:75" x14ac:dyDescent="0.2">
      <c r="O587" s="3"/>
      <c r="P587" s="11"/>
      <c r="Q587"/>
      <c r="U587" s="3" t="s">
        <v>14</v>
      </c>
      <c r="AA587" s="3"/>
      <c r="AB587" s="11"/>
      <c r="AC587"/>
      <c r="AG587" s="3" t="s">
        <v>14</v>
      </c>
      <c r="AM587" s="3"/>
      <c r="AN587" s="11"/>
      <c r="AO587"/>
      <c r="AS587" s="3" t="s">
        <v>14</v>
      </c>
      <c r="AY587" s="3"/>
      <c r="AZ587" s="11"/>
      <c r="BA587"/>
      <c r="BE587" s="3" t="s">
        <v>14</v>
      </c>
      <c r="BK587" s="3"/>
      <c r="BL587" s="11"/>
      <c r="BM587"/>
      <c r="BQ587" s="3" t="s">
        <v>14</v>
      </c>
      <c r="BS587" s="3"/>
      <c r="BT587" s="5" t="e">
        <f>+BT586*Resumen!H558</f>
        <v>#REF!</v>
      </c>
      <c r="BU587" s="5" t="e">
        <f>+BU586*Resumen!H558</f>
        <v>#REF!</v>
      </c>
      <c r="BW587"/>
    </row>
    <row r="588" spans="15:75" x14ac:dyDescent="0.2">
      <c r="O588" s="3"/>
      <c r="P588" s="11"/>
      <c r="Q588"/>
      <c r="U588" s="3" t="s">
        <v>14</v>
      </c>
      <c r="AA588" s="3"/>
      <c r="AB588" s="11"/>
      <c r="AC588"/>
      <c r="AG588" s="3" t="s">
        <v>14</v>
      </c>
      <c r="AM588" s="3"/>
      <c r="AN588" s="11"/>
      <c r="AO588"/>
      <c r="AS588" s="3" t="s">
        <v>14</v>
      </c>
      <c r="AY588" s="3"/>
      <c r="AZ588" s="11"/>
      <c r="BA588"/>
      <c r="BE588" s="3" t="s">
        <v>14</v>
      </c>
      <c r="BK588" s="3"/>
      <c r="BL588" s="11"/>
      <c r="BM588"/>
      <c r="BQ588" s="3" t="s">
        <v>14</v>
      </c>
      <c r="BS588" s="3"/>
      <c r="BT588" s="5" t="e">
        <f>+BT587*Resumen!H559</f>
        <v>#REF!</v>
      </c>
      <c r="BU588" s="5" t="e">
        <f>+BU587*Resumen!H559</f>
        <v>#REF!</v>
      </c>
      <c r="BW588"/>
    </row>
    <row r="589" spans="15:75" x14ac:dyDescent="0.2">
      <c r="O589" s="3"/>
      <c r="P589" s="11"/>
      <c r="Q589"/>
      <c r="U589" s="3" t="s">
        <v>14</v>
      </c>
      <c r="AA589" s="3"/>
      <c r="AB589" s="11"/>
      <c r="AC589"/>
      <c r="AG589" s="3" t="s">
        <v>14</v>
      </c>
      <c r="AM589" s="3"/>
      <c r="AN589" s="11"/>
      <c r="AO589"/>
      <c r="AS589" s="3" t="s">
        <v>14</v>
      </c>
      <c r="AY589" s="3"/>
      <c r="AZ589" s="11"/>
      <c r="BA589"/>
      <c r="BE589" s="3" t="s">
        <v>14</v>
      </c>
      <c r="BK589" s="3"/>
      <c r="BL589" s="11"/>
      <c r="BM589"/>
      <c r="BQ589" s="3" t="s">
        <v>14</v>
      </c>
      <c r="BS589" s="3"/>
      <c r="BT589" s="5" t="e">
        <f>+BT588*Resumen!H560</f>
        <v>#REF!</v>
      </c>
      <c r="BU589" s="5" t="e">
        <f>+BU588*Resumen!H560</f>
        <v>#REF!</v>
      </c>
      <c r="BW589"/>
    </row>
    <row r="590" spans="15:75" x14ac:dyDescent="0.2">
      <c r="O590" s="3"/>
      <c r="P590" s="11"/>
      <c r="Q590"/>
      <c r="U590" s="3" t="s">
        <v>14</v>
      </c>
      <c r="AA590" s="3"/>
      <c r="AB590" s="11"/>
      <c r="AC590"/>
      <c r="AG590" s="3" t="s">
        <v>14</v>
      </c>
      <c r="AM590" s="3"/>
      <c r="AN590" s="11"/>
      <c r="AO590"/>
      <c r="AS590" s="3" t="s">
        <v>14</v>
      </c>
      <c r="AY590" s="3"/>
      <c r="AZ590" s="11"/>
      <c r="BA590"/>
      <c r="BE590" s="3" t="s">
        <v>14</v>
      </c>
      <c r="BK590" s="3"/>
      <c r="BL590" s="11"/>
      <c r="BM590"/>
      <c r="BQ590" s="3" t="s">
        <v>14</v>
      </c>
      <c r="BS590" s="3"/>
      <c r="BT590" s="5" t="e">
        <f>+BT589*Resumen!H561</f>
        <v>#REF!</v>
      </c>
      <c r="BU590" s="5" t="e">
        <f>+BU589*Resumen!H561</f>
        <v>#REF!</v>
      </c>
      <c r="BW590"/>
    </row>
    <row r="591" spans="15:75" x14ac:dyDescent="0.2">
      <c r="O591" s="3"/>
      <c r="P591" s="11"/>
      <c r="Q591"/>
      <c r="U591" s="3" t="s">
        <v>14</v>
      </c>
      <c r="AA591" s="3"/>
      <c r="AB591" s="11"/>
      <c r="AC591"/>
      <c r="AG591" s="3" t="s">
        <v>14</v>
      </c>
      <c r="AM591" s="3"/>
      <c r="AN591" s="11"/>
      <c r="AO591"/>
      <c r="AS591" s="3" t="s">
        <v>14</v>
      </c>
      <c r="AY591" s="3"/>
      <c r="AZ591" s="11"/>
      <c r="BA591"/>
      <c r="BE591" s="3" t="s">
        <v>14</v>
      </c>
      <c r="BK591" s="3"/>
      <c r="BL591" s="11"/>
      <c r="BM591"/>
      <c r="BQ591" s="3" t="s">
        <v>14</v>
      </c>
      <c r="BS591" s="3"/>
      <c r="BT591" s="5" t="e">
        <f>+BT590*Resumen!H562</f>
        <v>#REF!</v>
      </c>
      <c r="BU591" s="5" t="e">
        <f>+BU590*Resumen!H562</f>
        <v>#REF!</v>
      </c>
      <c r="BW591"/>
    </row>
    <row r="592" spans="15:75" x14ac:dyDescent="0.2">
      <c r="O592" s="3"/>
      <c r="P592" s="11"/>
      <c r="Q592"/>
      <c r="U592" s="3" t="s">
        <v>14</v>
      </c>
      <c r="AA592" s="3"/>
      <c r="AB592" s="11"/>
      <c r="AC592"/>
      <c r="AG592" s="3" t="s">
        <v>14</v>
      </c>
      <c r="AM592" s="3"/>
      <c r="AN592" s="11"/>
      <c r="AO592"/>
      <c r="AS592" s="3" t="s">
        <v>14</v>
      </c>
      <c r="AY592" s="3"/>
      <c r="AZ592" s="11"/>
      <c r="BA592"/>
      <c r="BE592" s="3" t="s">
        <v>14</v>
      </c>
      <c r="BK592" s="3"/>
      <c r="BL592" s="11"/>
      <c r="BM592"/>
      <c r="BQ592" s="3" t="s">
        <v>14</v>
      </c>
      <c r="BS592" s="3"/>
      <c r="BT592" s="5" t="e">
        <f>+BT591*Resumen!H563</f>
        <v>#REF!</v>
      </c>
      <c r="BU592" s="5" t="e">
        <f>+BU591*Resumen!H563</f>
        <v>#REF!</v>
      </c>
      <c r="BW592"/>
    </row>
    <row r="593" spans="15:75" x14ac:dyDescent="0.2">
      <c r="O593" s="3"/>
      <c r="P593" s="11"/>
      <c r="Q593"/>
      <c r="U593" s="3" t="s">
        <v>14</v>
      </c>
      <c r="AA593" s="3"/>
      <c r="AB593" s="11"/>
      <c r="AC593"/>
      <c r="AG593" s="3" t="s">
        <v>14</v>
      </c>
      <c r="AM593" s="3"/>
      <c r="AN593" s="11"/>
      <c r="AO593"/>
      <c r="AS593" s="3" t="s">
        <v>14</v>
      </c>
      <c r="AY593" s="3"/>
      <c r="AZ593" s="11"/>
      <c r="BA593"/>
      <c r="BE593" s="3" t="s">
        <v>14</v>
      </c>
      <c r="BK593" s="3"/>
      <c r="BL593" s="11"/>
      <c r="BM593"/>
      <c r="BQ593" s="3" t="s">
        <v>14</v>
      </c>
      <c r="BS593" s="3"/>
      <c r="BT593" s="5" t="e">
        <f>+BT592*Resumen!H564</f>
        <v>#REF!</v>
      </c>
      <c r="BU593" s="5" t="e">
        <f>+BU592*Resumen!H564</f>
        <v>#REF!</v>
      </c>
      <c r="BW593"/>
    </row>
    <row r="594" spans="15:75" x14ac:dyDescent="0.2">
      <c r="O594" s="3"/>
      <c r="P594" s="11"/>
      <c r="Q594"/>
      <c r="U594" s="3" t="s">
        <v>14</v>
      </c>
      <c r="AA594" s="3"/>
      <c r="AB594" s="11"/>
      <c r="AC594"/>
      <c r="AG594" s="3" t="s">
        <v>14</v>
      </c>
      <c r="AM594" s="3"/>
      <c r="AN594" s="11"/>
      <c r="AO594"/>
      <c r="AS594" s="3" t="s">
        <v>14</v>
      </c>
      <c r="AY594" s="3"/>
      <c r="AZ594" s="11"/>
      <c r="BA594"/>
      <c r="BE594" s="3" t="s">
        <v>14</v>
      </c>
      <c r="BK594" s="3"/>
      <c r="BL594" s="11"/>
      <c r="BM594"/>
      <c r="BQ594" s="3" t="s">
        <v>14</v>
      </c>
      <c r="BS594" s="3"/>
      <c r="BT594" s="5" t="e">
        <f>+BT593*Resumen!H565</f>
        <v>#REF!</v>
      </c>
      <c r="BU594" s="5" t="e">
        <f>+BU593*Resumen!H565</f>
        <v>#REF!</v>
      </c>
      <c r="BW594"/>
    </row>
    <row r="595" spans="15:75" x14ac:dyDescent="0.2">
      <c r="O595" s="3"/>
      <c r="P595" s="11"/>
      <c r="Q595"/>
      <c r="U595" s="3" t="s">
        <v>14</v>
      </c>
      <c r="AA595" s="3"/>
      <c r="AB595" s="11"/>
      <c r="AC595"/>
      <c r="AG595" s="3" t="s">
        <v>14</v>
      </c>
      <c r="AM595" s="3"/>
      <c r="AN595" s="11"/>
      <c r="AO595"/>
      <c r="AS595" s="3" t="s">
        <v>14</v>
      </c>
      <c r="AY595" s="3"/>
      <c r="AZ595" s="11"/>
      <c r="BA595"/>
      <c r="BE595" s="3" t="s">
        <v>14</v>
      </c>
      <c r="BK595" s="3"/>
      <c r="BL595" s="11"/>
      <c r="BM595"/>
      <c r="BQ595" s="3" t="s">
        <v>14</v>
      </c>
      <c r="BS595" s="3"/>
      <c r="BT595" s="5" t="e">
        <f>+BT594*Resumen!H566</f>
        <v>#REF!</v>
      </c>
      <c r="BU595" s="5" t="e">
        <f>+BU594*Resumen!H566</f>
        <v>#REF!</v>
      </c>
      <c r="BW595"/>
    </row>
    <row r="596" spans="15:75" x14ac:dyDescent="0.2">
      <c r="O596" s="3"/>
      <c r="P596" s="11"/>
      <c r="Q596"/>
      <c r="U596" s="3" t="s">
        <v>14</v>
      </c>
      <c r="AA596" s="3"/>
      <c r="AB596" s="11"/>
      <c r="AC596"/>
      <c r="AG596" s="3" t="s">
        <v>14</v>
      </c>
      <c r="AM596" s="3"/>
      <c r="AN596" s="11"/>
      <c r="AO596"/>
      <c r="AS596" s="3" t="s">
        <v>14</v>
      </c>
      <c r="AY596" s="3"/>
      <c r="AZ596" s="11"/>
      <c r="BA596"/>
      <c r="BE596" s="3" t="s">
        <v>14</v>
      </c>
      <c r="BK596" s="3"/>
      <c r="BL596" s="11"/>
      <c r="BM596"/>
      <c r="BQ596" s="3" t="s">
        <v>14</v>
      </c>
      <c r="BS596" s="3"/>
      <c r="BT596" s="5" t="e">
        <f>+BT595*Resumen!H567</f>
        <v>#REF!</v>
      </c>
      <c r="BU596" s="5" t="e">
        <f>+BU595*Resumen!H567</f>
        <v>#REF!</v>
      </c>
      <c r="BW596"/>
    </row>
    <row r="597" spans="15:75" x14ac:dyDescent="0.2">
      <c r="O597" s="3"/>
      <c r="P597" s="11"/>
      <c r="Q597"/>
      <c r="U597" s="3" t="s">
        <v>14</v>
      </c>
      <c r="AA597" s="3"/>
      <c r="AB597" s="11"/>
      <c r="AC597"/>
      <c r="AG597" s="3" t="s">
        <v>14</v>
      </c>
      <c r="AM597" s="3"/>
      <c r="AN597" s="11"/>
      <c r="AO597"/>
      <c r="AS597" s="3" t="s">
        <v>14</v>
      </c>
      <c r="AY597" s="3"/>
      <c r="AZ597" s="11"/>
      <c r="BA597"/>
      <c r="BE597" s="3" t="s">
        <v>14</v>
      </c>
      <c r="BK597" s="3"/>
      <c r="BL597" s="11"/>
      <c r="BM597"/>
      <c r="BQ597" s="3" t="s">
        <v>14</v>
      </c>
      <c r="BS597" s="3"/>
      <c r="BT597" s="5" t="e">
        <f>+BT596*Resumen!H568</f>
        <v>#REF!</v>
      </c>
      <c r="BU597" s="5" t="e">
        <f>+BU596*Resumen!H568</f>
        <v>#REF!</v>
      </c>
      <c r="BW597"/>
    </row>
    <row r="598" spans="15:75" x14ac:dyDescent="0.2">
      <c r="O598" s="3"/>
      <c r="P598" s="11"/>
      <c r="Q598"/>
      <c r="U598" s="3" t="s">
        <v>14</v>
      </c>
      <c r="AA598" s="3"/>
      <c r="AB598" s="11"/>
      <c r="AC598"/>
      <c r="AG598" s="3" t="s">
        <v>14</v>
      </c>
      <c r="AM598" s="3"/>
      <c r="AN598" s="11"/>
      <c r="AO598"/>
      <c r="AS598" s="3" t="s">
        <v>14</v>
      </c>
      <c r="AY598" s="3"/>
      <c r="AZ598" s="11"/>
      <c r="BA598"/>
      <c r="BE598" s="3" t="s">
        <v>14</v>
      </c>
      <c r="BK598" s="3"/>
      <c r="BL598" s="11"/>
      <c r="BM598"/>
      <c r="BQ598" s="3" t="s">
        <v>14</v>
      </c>
      <c r="BS598" s="3"/>
      <c r="BT598" s="5" t="e">
        <f>+BT597*Resumen!H569</f>
        <v>#REF!</v>
      </c>
      <c r="BU598" s="5" t="e">
        <f>+BU597*Resumen!H569</f>
        <v>#REF!</v>
      </c>
      <c r="BW598"/>
    </row>
    <row r="599" spans="15:75" x14ac:dyDescent="0.2">
      <c r="O599" s="3"/>
      <c r="P599" s="11"/>
      <c r="Q599"/>
      <c r="U599" s="3" t="s">
        <v>14</v>
      </c>
      <c r="AA599" s="3"/>
      <c r="AB599" s="11"/>
      <c r="AC599"/>
      <c r="AG599" s="3" t="s">
        <v>14</v>
      </c>
      <c r="AM599" s="3"/>
      <c r="AN599" s="11"/>
      <c r="AO599"/>
      <c r="AS599" s="3" t="s">
        <v>14</v>
      </c>
      <c r="AY599" s="3"/>
      <c r="AZ599" s="11"/>
      <c r="BA599"/>
      <c r="BE599" s="3" t="s">
        <v>14</v>
      </c>
      <c r="BK599" s="3"/>
      <c r="BL599" s="11"/>
      <c r="BM599"/>
      <c r="BQ599" s="3" t="s">
        <v>14</v>
      </c>
      <c r="BS599" s="3"/>
      <c r="BT599" s="5" t="e">
        <f>+BT598*Resumen!H570</f>
        <v>#REF!</v>
      </c>
      <c r="BU599" s="5" t="e">
        <f>+BU598*Resumen!H570</f>
        <v>#REF!</v>
      </c>
      <c r="BW599"/>
    </row>
    <row r="600" spans="15:75" x14ac:dyDescent="0.2">
      <c r="O600" s="3"/>
      <c r="P600" s="11"/>
      <c r="Q600"/>
      <c r="U600" s="3" t="s">
        <v>14</v>
      </c>
      <c r="AA600" s="3"/>
      <c r="AB600" s="11"/>
      <c r="AC600"/>
      <c r="AG600" s="3" t="s">
        <v>14</v>
      </c>
      <c r="AM600" s="3"/>
      <c r="AN600" s="11"/>
      <c r="AO600"/>
      <c r="AS600" s="3" t="s">
        <v>14</v>
      </c>
      <c r="AY600" s="3"/>
      <c r="AZ600" s="11"/>
      <c r="BA600"/>
      <c r="BE600" s="3" t="s">
        <v>14</v>
      </c>
      <c r="BK600" s="3"/>
      <c r="BL600" s="11"/>
      <c r="BM600"/>
      <c r="BQ600" s="3" t="s">
        <v>14</v>
      </c>
      <c r="BS600" s="3"/>
      <c r="BT600" s="5" t="e">
        <f>+BT599*Resumen!H571</f>
        <v>#REF!</v>
      </c>
      <c r="BU600" s="5" t="e">
        <f>+BU599*Resumen!H571</f>
        <v>#REF!</v>
      </c>
      <c r="BW600"/>
    </row>
    <row r="601" spans="15:75" x14ac:dyDescent="0.2">
      <c r="O601" s="3"/>
      <c r="P601" s="11"/>
      <c r="Q601"/>
      <c r="U601" s="3" t="s">
        <v>14</v>
      </c>
      <c r="AA601" s="3"/>
      <c r="AB601" s="11"/>
      <c r="AC601"/>
      <c r="AG601" s="3" t="s">
        <v>14</v>
      </c>
      <c r="AM601" s="3"/>
      <c r="AN601" s="11"/>
      <c r="AO601"/>
      <c r="AS601" s="3" t="s">
        <v>14</v>
      </c>
      <c r="AY601" s="3"/>
      <c r="AZ601" s="11"/>
      <c r="BA601"/>
      <c r="BE601" s="3" t="s">
        <v>14</v>
      </c>
      <c r="BK601" s="3"/>
      <c r="BL601" s="11"/>
      <c r="BM601"/>
      <c r="BQ601" s="3" t="s">
        <v>14</v>
      </c>
      <c r="BS601" s="3"/>
      <c r="BT601" s="5" t="e">
        <f>+BT600*Resumen!H572</f>
        <v>#REF!</v>
      </c>
      <c r="BU601" s="5" t="e">
        <f>+BU600*Resumen!H572</f>
        <v>#REF!</v>
      </c>
      <c r="BW601"/>
    </row>
    <row r="602" spans="15:75" x14ac:dyDescent="0.2">
      <c r="O602" s="3"/>
      <c r="P602" s="11"/>
      <c r="Q602"/>
      <c r="U602" s="3" t="s">
        <v>14</v>
      </c>
      <c r="AA602" s="3"/>
      <c r="AB602" s="11"/>
      <c r="AC602"/>
      <c r="AG602" s="3" t="s">
        <v>14</v>
      </c>
      <c r="AM602" s="3"/>
      <c r="AN602" s="11"/>
      <c r="AO602"/>
      <c r="AS602" s="3" t="s">
        <v>14</v>
      </c>
      <c r="AY602" s="3"/>
      <c r="AZ602" s="11"/>
      <c r="BA602"/>
      <c r="BE602" s="3" t="s">
        <v>14</v>
      </c>
      <c r="BK602" s="3"/>
      <c r="BL602" s="11"/>
      <c r="BM602"/>
      <c r="BQ602" s="3" t="s">
        <v>14</v>
      </c>
      <c r="BS602" s="3"/>
      <c r="BT602" s="5" t="e">
        <f>+BT601*Resumen!H573</f>
        <v>#REF!</v>
      </c>
      <c r="BU602" s="5" t="e">
        <f>+BU601*Resumen!H573</f>
        <v>#REF!</v>
      </c>
      <c r="BW602"/>
    </row>
    <row r="603" spans="15:75" x14ac:dyDescent="0.2">
      <c r="O603" s="3"/>
      <c r="P603" s="11"/>
      <c r="Q603"/>
      <c r="U603" s="3" t="s">
        <v>14</v>
      </c>
      <c r="AA603" s="3"/>
      <c r="AB603" s="11"/>
      <c r="AC603"/>
      <c r="AG603" s="3" t="s">
        <v>14</v>
      </c>
      <c r="AM603" s="3"/>
      <c r="AN603" s="11"/>
      <c r="AO603"/>
      <c r="AS603" s="3" t="s">
        <v>14</v>
      </c>
      <c r="AY603" s="3"/>
      <c r="AZ603" s="11"/>
      <c r="BA603"/>
      <c r="BE603" s="3" t="s">
        <v>14</v>
      </c>
      <c r="BK603" s="3"/>
      <c r="BL603" s="11"/>
      <c r="BM603"/>
      <c r="BQ603" s="3" t="s">
        <v>14</v>
      </c>
      <c r="BS603" s="3"/>
      <c r="BT603" s="5" t="e">
        <f>+BT602*Resumen!H574</f>
        <v>#REF!</v>
      </c>
      <c r="BU603" s="5" t="e">
        <f>+BU602*Resumen!H574</f>
        <v>#REF!</v>
      </c>
      <c r="BW603"/>
    </row>
    <row r="604" spans="15:75" x14ac:dyDescent="0.2">
      <c r="O604" s="3"/>
      <c r="P604" s="11"/>
      <c r="Q604"/>
      <c r="U604" s="3" t="s">
        <v>14</v>
      </c>
      <c r="AA604" s="3"/>
      <c r="AB604" s="11"/>
      <c r="AC604"/>
      <c r="AG604" s="3" t="s">
        <v>14</v>
      </c>
      <c r="AM604" s="3"/>
      <c r="AN604" s="11"/>
      <c r="AO604"/>
      <c r="AS604" s="3" t="s">
        <v>14</v>
      </c>
      <c r="AY604" s="3"/>
      <c r="AZ604" s="11"/>
      <c r="BA604"/>
      <c r="BE604" s="3" t="s">
        <v>14</v>
      </c>
      <c r="BK604" s="3"/>
      <c r="BL604" s="11"/>
      <c r="BM604"/>
      <c r="BQ604" s="3" t="s">
        <v>14</v>
      </c>
      <c r="BS604" s="3"/>
      <c r="BT604" s="5" t="e">
        <f>+BT603*Resumen!H575</f>
        <v>#REF!</v>
      </c>
      <c r="BU604" s="5" t="e">
        <f>+BU603*Resumen!H575</f>
        <v>#REF!</v>
      </c>
      <c r="BW604"/>
    </row>
    <row r="605" spans="15:75" x14ac:dyDescent="0.2">
      <c r="O605" s="3"/>
      <c r="P605" s="11"/>
      <c r="Q605"/>
      <c r="U605" s="3" t="s">
        <v>14</v>
      </c>
      <c r="AA605" s="3"/>
      <c r="AB605" s="11"/>
      <c r="AC605"/>
      <c r="AG605" s="3" t="s">
        <v>14</v>
      </c>
      <c r="AM605" s="3"/>
      <c r="AN605" s="11"/>
      <c r="AO605"/>
      <c r="AS605" s="3" t="s">
        <v>14</v>
      </c>
      <c r="AY605" s="3"/>
      <c r="AZ605" s="11"/>
      <c r="BA605"/>
      <c r="BE605" s="3" t="s">
        <v>14</v>
      </c>
      <c r="BK605" s="3"/>
      <c r="BL605" s="11"/>
      <c r="BM605"/>
      <c r="BQ605" s="3" t="s">
        <v>14</v>
      </c>
      <c r="BS605" s="3"/>
      <c r="BT605" s="5" t="e">
        <f>+BT604*Resumen!H576</f>
        <v>#REF!</v>
      </c>
      <c r="BU605" s="5" t="e">
        <f>+BU604*Resumen!H576</f>
        <v>#REF!</v>
      </c>
      <c r="BW605"/>
    </row>
    <row r="606" spans="15:75" x14ac:dyDescent="0.2">
      <c r="O606" s="3"/>
      <c r="P606" s="11"/>
      <c r="Q606"/>
      <c r="U606" s="3" t="s">
        <v>14</v>
      </c>
      <c r="AA606" s="3"/>
      <c r="AB606" s="11"/>
      <c r="AC606"/>
      <c r="AG606" s="3" t="s">
        <v>14</v>
      </c>
      <c r="AM606" s="3"/>
      <c r="AN606" s="11"/>
      <c r="AO606"/>
      <c r="AS606" s="3" t="s">
        <v>14</v>
      </c>
      <c r="AY606" s="3"/>
      <c r="AZ606" s="11"/>
      <c r="BA606"/>
      <c r="BE606" s="3" t="s">
        <v>14</v>
      </c>
      <c r="BK606" s="3"/>
      <c r="BL606" s="11"/>
      <c r="BM606"/>
      <c r="BQ606" s="3" t="s">
        <v>14</v>
      </c>
      <c r="BS606" s="3"/>
      <c r="BT606" s="5" t="e">
        <f>+BT605*Resumen!H577</f>
        <v>#REF!</v>
      </c>
      <c r="BU606" s="5" t="e">
        <f>+BU605*Resumen!H577</f>
        <v>#REF!</v>
      </c>
      <c r="BW606"/>
    </row>
    <row r="607" spans="15:75" x14ac:dyDescent="0.2">
      <c r="O607" s="3"/>
      <c r="P607" s="11"/>
      <c r="Q607"/>
      <c r="U607" s="3" t="s">
        <v>14</v>
      </c>
      <c r="AA607" s="3"/>
      <c r="AB607" s="11"/>
      <c r="AC607"/>
      <c r="AG607" s="3" t="s">
        <v>14</v>
      </c>
      <c r="AM607" s="3"/>
      <c r="AN607" s="11"/>
      <c r="AO607"/>
      <c r="AS607" s="3" t="s">
        <v>14</v>
      </c>
      <c r="AY607" s="3"/>
      <c r="AZ607" s="11"/>
      <c r="BA607"/>
      <c r="BE607" s="3" t="s">
        <v>14</v>
      </c>
      <c r="BK607" s="3"/>
      <c r="BL607" s="11"/>
      <c r="BM607"/>
      <c r="BQ607" s="3" t="s">
        <v>14</v>
      </c>
      <c r="BS607" s="3"/>
      <c r="BT607" s="5" t="e">
        <f>+BT606*Resumen!H578</f>
        <v>#REF!</v>
      </c>
      <c r="BU607" s="5" t="e">
        <f>+BU606*Resumen!H578</f>
        <v>#REF!</v>
      </c>
      <c r="BW607"/>
    </row>
    <row r="608" spans="15:75" x14ac:dyDescent="0.2">
      <c r="O608" s="3"/>
      <c r="P608" s="11"/>
      <c r="Q608"/>
      <c r="U608" s="3" t="s">
        <v>14</v>
      </c>
      <c r="AA608" s="3"/>
      <c r="AB608" s="11"/>
      <c r="AC608"/>
      <c r="AG608" s="3" t="s">
        <v>14</v>
      </c>
      <c r="AM608" s="3"/>
      <c r="AN608" s="11"/>
      <c r="AO608"/>
      <c r="AS608" s="3" t="s">
        <v>14</v>
      </c>
      <c r="AY608" s="3"/>
      <c r="AZ608" s="11"/>
      <c r="BA608"/>
      <c r="BE608" s="3" t="s">
        <v>14</v>
      </c>
      <c r="BK608" s="3"/>
      <c r="BL608" s="11"/>
      <c r="BM608"/>
      <c r="BQ608" s="3" t="s">
        <v>14</v>
      </c>
      <c r="BS608" s="3"/>
      <c r="BT608" s="5" t="e">
        <f>+BT607*Resumen!H579</f>
        <v>#REF!</v>
      </c>
      <c r="BU608" s="5" t="e">
        <f>+BU607*Resumen!H579</f>
        <v>#REF!</v>
      </c>
      <c r="BW608"/>
    </row>
    <row r="609" spans="15:75" x14ac:dyDescent="0.2">
      <c r="O609" s="3"/>
      <c r="P609" s="11"/>
      <c r="Q609"/>
      <c r="U609" s="3" t="s">
        <v>14</v>
      </c>
      <c r="AA609" s="3"/>
      <c r="AB609" s="11"/>
      <c r="AC609"/>
      <c r="AG609" s="3" t="s">
        <v>14</v>
      </c>
      <c r="AM609" s="3"/>
      <c r="AN609" s="11"/>
      <c r="AO609"/>
      <c r="AS609" s="3" t="s">
        <v>14</v>
      </c>
      <c r="AY609" s="3"/>
      <c r="AZ609" s="11"/>
      <c r="BA609"/>
      <c r="BE609" s="3" t="s">
        <v>14</v>
      </c>
      <c r="BK609" s="3"/>
      <c r="BL609" s="11"/>
      <c r="BM609"/>
      <c r="BQ609" s="3" t="s">
        <v>14</v>
      </c>
      <c r="BS609" s="3"/>
      <c r="BT609" s="5" t="e">
        <f>+BT608*Resumen!H580</f>
        <v>#REF!</v>
      </c>
      <c r="BU609" s="5" t="e">
        <f>+BU608*Resumen!H580</f>
        <v>#REF!</v>
      </c>
      <c r="BW609"/>
    </row>
    <row r="610" spans="15:75" x14ac:dyDescent="0.2">
      <c r="O610" s="3"/>
      <c r="P610" s="11"/>
      <c r="Q610"/>
      <c r="U610" s="3" t="s">
        <v>14</v>
      </c>
      <c r="AA610" s="3"/>
      <c r="AB610" s="11"/>
      <c r="AC610"/>
      <c r="AG610" s="3" t="s">
        <v>14</v>
      </c>
      <c r="AM610" s="3"/>
      <c r="AN610" s="11"/>
      <c r="AO610"/>
      <c r="AS610" s="3" t="s">
        <v>14</v>
      </c>
      <c r="AY610" s="3"/>
      <c r="AZ610" s="11"/>
      <c r="BA610"/>
      <c r="BE610" s="3" t="s">
        <v>14</v>
      </c>
      <c r="BK610" s="3"/>
      <c r="BL610" s="11"/>
      <c r="BM610"/>
      <c r="BQ610" s="3" t="s">
        <v>14</v>
      </c>
      <c r="BS610" s="3"/>
      <c r="BT610" s="5" t="e">
        <f>+BT609*Resumen!H581</f>
        <v>#REF!</v>
      </c>
      <c r="BU610" s="5" t="e">
        <f>+BU609*Resumen!H581</f>
        <v>#REF!</v>
      </c>
      <c r="BW610"/>
    </row>
    <row r="611" spans="15:75" x14ac:dyDescent="0.2">
      <c r="O611" s="3"/>
      <c r="P611" s="11"/>
      <c r="Q611"/>
      <c r="U611" s="3" t="s">
        <v>14</v>
      </c>
      <c r="AA611" s="3"/>
      <c r="AB611" s="11"/>
      <c r="AC611"/>
      <c r="AG611" s="3" t="s">
        <v>14</v>
      </c>
      <c r="AM611" s="3"/>
      <c r="AN611" s="11"/>
      <c r="AO611"/>
      <c r="AS611" s="3" t="s">
        <v>14</v>
      </c>
      <c r="AY611" s="3"/>
      <c r="AZ611" s="11"/>
      <c r="BA611"/>
      <c r="BE611" s="3" t="s">
        <v>14</v>
      </c>
      <c r="BK611" s="3"/>
      <c r="BL611" s="11"/>
      <c r="BM611"/>
      <c r="BQ611" s="3" t="s">
        <v>14</v>
      </c>
      <c r="BS611" s="3"/>
      <c r="BT611" s="5" t="e">
        <f>+BT610*Resumen!H582</f>
        <v>#REF!</v>
      </c>
      <c r="BU611" s="5" t="e">
        <f>+BU610*Resumen!H582</f>
        <v>#REF!</v>
      </c>
      <c r="BW611"/>
    </row>
    <row r="612" spans="15:75" x14ac:dyDescent="0.2">
      <c r="O612" s="3"/>
      <c r="P612" s="11"/>
      <c r="Q612"/>
      <c r="U612" s="3" t="s">
        <v>14</v>
      </c>
      <c r="AA612" s="3"/>
      <c r="AB612" s="11"/>
      <c r="AC612"/>
      <c r="AG612" s="3" t="s">
        <v>14</v>
      </c>
      <c r="AM612" s="3"/>
      <c r="AN612" s="11"/>
      <c r="AO612"/>
      <c r="AS612" s="3" t="s">
        <v>14</v>
      </c>
      <c r="AY612" s="3"/>
      <c r="AZ612" s="11"/>
      <c r="BA612"/>
      <c r="BE612" s="3" t="s">
        <v>14</v>
      </c>
      <c r="BK612" s="3"/>
      <c r="BL612" s="11"/>
      <c r="BM612"/>
      <c r="BQ612" s="3" t="s">
        <v>14</v>
      </c>
      <c r="BS612" s="3"/>
      <c r="BT612" s="5" t="e">
        <f>+BT611*Resumen!H583</f>
        <v>#REF!</v>
      </c>
      <c r="BU612" s="5" t="e">
        <f>+BU611*Resumen!H583</f>
        <v>#REF!</v>
      </c>
      <c r="BW612"/>
    </row>
    <row r="613" spans="15:75" x14ac:dyDescent="0.2">
      <c r="O613" s="3"/>
      <c r="P613" s="11"/>
      <c r="Q613"/>
      <c r="U613" s="3" t="s">
        <v>14</v>
      </c>
      <c r="AA613" s="3"/>
      <c r="AB613" s="11"/>
      <c r="AC613"/>
      <c r="AG613" s="3" t="s">
        <v>14</v>
      </c>
      <c r="AM613" s="3"/>
      <c r="AN613" s="11"/>
      <c r="AO613"/>
      <c r="AS613" s="3" t="s">
        <v>14</v>
      </c>
      <c r="AY613" s="3"/>
      <c r="AZ613" s="11"/>
      <c r="BA613"/>
      <c r="BE613" s="3" t="s">
        <v>14</v>
      </c>
      <c r="BK613" s="3"/>
      <c r="BL613" s="11"/>
      <c r="BM613"/>
      <c r="BQ613" s="3" t="s">
        <v>14</v>
      </c>
      <c r="BS613" s="3"/>
      <c r="BT613" s="5" t="e">
        <f>+BT612*Resumen!H584</f>
        <v>#REF!</v>
      </c>
      <c r="BU613" s="5" t="e">
        <f>+BU612*Resumen!H584</f>
        <v>#REF!</v>
      </c>
      <c r="BW613"/>
    </row>
    <row r="614" spans="15:75" x14ac:dyDescent="0.2">
      <c r="O614" s="3"/>
      <c r="P614" s="11"/>
      <c r="Q614"/>
      <c r="U614" s="3" t="s">
        <v>14</v>
      </c>
      <c r="AA614" s="3"/>
      <c r="AB614" s="11"/>
      <c r="AC614"/>
      <c r="AG614" s="3" t="s">
        <v>14</v>
      </c>
      <c r="AM614" s="3"/>
      <c r="AN614" s="11"/>
      <c r="AO614"/>
      <c r="AS614" s="3" t="s">
        <v>14</v>
      </c>
      <c r="AY614" s="3"/>
      <c r="AZ614" s="11"/>
      <c r="BA614"/>
      <c r="BE614" s="3" t="s">
        <v>14</v>
      </c>
      <c r="BK614" s="3"/>
      <c r="BL614" s="11"/>
      <c r="BM614"/>
      <c r="BQ614" s="3" t="s">
        <v>14</v>
      </c>
      <c r="BS614" s="3"/>
      <c r="BT614" s="5" t="e">
        <f>+BT613*Resumen!H585</f>
        <v>#REF!</v>
      </c>
      <c r="BU614" s="5" t="e">
        <f>+BU613*Resumen!H585</f>
        <v>#REF!</v>
      </c>
      <c r="BW614"/>
    </row>
    <row r="615" spans="15:75" x14ac:dyDescent="0.2">
      <c r="O615" s="3"/>
      <c r="P615" s="11"/>
      <c r="Q615"/>
      <c r="U615" s="3" t="s">
        <v>14</v>
      </c>
      <c r="AA615" s="3"/>
      <c r="AB615" s="11"/>
      <c r="AC615"/>
      <c r="AG615" s="3" t="s">
        <v>14</v>
      </c>
      <c r="AM615" s="3"/>
      <c r="AN615" s="11"/>
      <c r="AO615"/>
      <c r="AS615" s="3" t="s">
        <v>14</v>
      </c>
      <c r="AY615" s="3"/>
      <c r="AZ615" s="11"/>
      <c r="BA615"/>
      <c r="BE615" s="3" t="s">
        <v>14</v>
      </c>
      <c r="BK615" s="3"/>
      <c r="BL615" s="11"/>
      <c r="BM615"/>
      <c r="BQ615" s="3" t="s">
        <v>14</v>
      </c>
      <c r="BS615" s="3"/>
      <c r="BT615" s="5" t="e">
        <f>+BT614*Resumen!H586</f>
        <v>#REF!</v>
      </c>
      <c r="BU615" s="5" t="e">
        <f>+BU614*Resumen!H586</f>
        <v>#REF!</v>
      </c>
      <c r="BW615"/>
    </row>
    <row r="616" spans="15:75" x14ac:dyDescent="0.2">
      <c r="O616" s="3"/>
      <c r="P616" s="11"/>
      <c r="Q616"/>
      <c r="U616" s="3" t="s">
        <v>14</v>
      </c>
      <c r="AA616" s="3"/>
      <c r="AB616" s="11"/>
      <c r="AC616"/>
      <c r="AG616" s="3" t="s">
        <v>14</v>
      </c>
      <c r="AM616" s="3"/>
      <c r="AN616" s="11"/>
      <c r="AO616"/>
      <c r="AS616" s="3" t="s">
        <v>14</v>
      </c>
      <c r="AY616" s="3"/>
      <c r="AZ616" s="11"/>
      <c r="BA616"/>
      <c r="BE616" s="3" t="s">
        <v>14</v>
      </c>
      <c r="BK616" s="3"/>
      <c r="BL616" s="11"/>
      <c r="BM616"/>
      <c r="BQ616" s="3" t="s">
        <v>14</v>
      </c>
      <c r="BS616" s="3"/>
      <c r="BT616" s="5" t="e">
        <f>+BT615*Resumen!H587</f>
        <v>#REF!</v>
      </c>
      <c r="BU616" s="5" t="e">
        <f>+BU615*Resumen!H587</f>
        <v>#REF!</v>
      </c>
      <c r="BW616"/>
    </row>
    <row r="617" spans="15:75" x14ac:dyDescent="0.2">
      <c r="O617" s="3"/>
      <c r="P617" s="11"/>
      <c r="Q617"/>
      <c r="U617" s="3" t="s">
        <v>14</v>
      </c>
      <c r="AA617" s="3"/>
      <c r="AB617" s="11"/>
      <c r="AC617"/>
      <c r="AG617" s="3" t="s">
        <v>14</v>
      </c>
      <c r="AM617" s="3"/>
      <c r="AN617" s="11"/>
      <c r="AO617"/>
      <c r="AS617" s="3" t="s">
        <v>14</v>
      </c>
      <c r="AY617" s="3"/>
      <c r="AZ617" s="11"/>
      <c r="BA617"/>
      <c r="BE617" s="3" t="s">
        <v>14</v>
      </c>
      <c r="BK617" s="3"/>
      <c r="BL617" s="11"/>
      <c r="BM617"/>
      <c r="BQ617" s="3" t="s">
        <v>14</v>
      </c>
      <c r="BS617" s="3"/>
      <c r="BT617" s="5" t="e">
        <f>+BT616*Resumen!H588</f>
        <v>#REF!</v>
      </c>
      <c r="BU617" s="5" t="e">
        <f>+BU616*Resumen!H588</f>
        <v>#REF!</v>
      </c>
      <c r="BW617"/>
    </row>
    <row r="618" spans="15:75" x14ac:dyDescent="0.2">
      <c r="O618" s="3"/>
      <c r="P618" s="11"/>
      <c r="Q618"/>
      <c r="U618" s="3" t="s">
        <v>14</v>
      </c>
      <c r="AA618" s="3"/>
      <c r="AB618" s="11"/>
      <c r="AC618"/>
      <c r="AG618" s="3" t="s">
        <v>14</v>
      </c>
      <c r="AM618" s="3"/>
      <c r="AN618" s="11"/>
      <c r="AO618"/>
      <c r="AS618" s="3" t="s">
        <v>14</v>
      </c>
      <c r="AY618" s="3"/>
      <c r="AZ618" s="11"/>
      <c r="BA618"/>
      <c r="BE618" s="3" t="s">
        <v>14</v>
      </c>
      <c r="BK618" s="3"/>
      <c r="BL618" s="11"/>
      <c r="BM618"/>
      <c r="BQ618" s="3" t="s">
        <v>14</v>
      </c>
      <c r="BS618" s="3"/>
      <c r="BT618" s="5" t="e">
        <f>+BT617*Resumen!H589</f>
        <v>#REF!</v>
      </c>
      <c r="BU618" s="5" t="e">
        <f>+BU617*Resumen!H589</f>
        <v>#REF!</v>
      </c>
      <c r="BW618"/>
    </row>
    <row r="619" spans="15:75" x14ac:dyDescent="0.2">
      <c r="O619" s="3"/>
      <c r="P619" s="11"/>
      <c r="Q619"/>
      <c r="U619" s="3" t="s">
        <v>14</v>
      </c>
      <c r="AA619" s="3"/>
      <c r="AB619" s="11"/>
      <c r="AC619"/>
      <c r="AG619" s="3" t="s">
        <v>14</v>
      </c>
      <c r="AM619" s="3"/>
      <c r="AN619" s="11"/>
      <c r="AO619"/>
      <c r="AS619" s="3" t="s">
        <v>14</v>
      </c>
      <c r="AY619" s="3"/>
      <c r="AZ619" s="11"/>
      <c r="BA619"/>
      <c r="BE619" s="3" t="s">
        <v>14</v>
      </c>
      <c r="BK619" s="3"/>
      <c r="BL619" s="11"/>
      <c r="BM619"/>
      <c r="BQ619" s="3" t="s">
        <v>14</v>
      </c>
      <c r="BS619" s="3"/>
      <c r="BT619" s="5" t="e">
        <f>+BT618*Resumen!H590</f>
        <v>#REF!</v>
      </c>
      <c r="BU619" s="5" t="e">
        <f>+BU618*Resumen!H590</f>
        <v>#REF!</v>
      </c>
      <c r="BW619"/>
    </row>
    <row r="620" spans="15:75" x14ac:dyDescent="0.2">
      <c r="O620" s="3"/>
      <c r="P620" s="11"/>
      <c r="Q620"/>
      <c r="U620" s="3" t="s">
        <v>14</v>
      </c>
      <c r="AA620" s="3"/>
      <c r="AB620" s="11"/>
      <c r="AC620"/>
      <c r="AG620" s="3" t="s">
        <v>14</v>
      </c>
      <c r="AM620" s="3"/>
      <c r="AN620" s="11"/>
      <c r="AO620"/>
      <c r="AS620" s="3" t="s">
        <v>14</v>
      </c>
      <c r="AY620" s="3"/>
      <c r="AZ620" s="11"/>
      <c r="BA620"/>
      <c r="BE620" s="3" t="s">
        <v>14</v>
      </c>
      <c r="BK620" s="3"/>
      <c r="BL620" s="11"/>
      <c r="BM620"/>
      <c r="BQ620" s="3" t="s">
        <v>14</v>
      </c>
      <c r="BS620" s="3"/>
      <c r="BT620" s="5" t="e">
        <f>+BT619*Resumen!H591</f>
        <v>#REF!</v>
      </c>
      <c r="BU620" s="5" t="e">
        <f>+BU619*Resumen!H591</f>
        <v>#REF!</v>
      </c>
      <c r="BW620"/>
    </row>
    <row r="621" spans="15:75" x14ac:dyDescent="0.2">
      <c r="O621" s="3"/>
      <c r="P621" s="11"/>
      <c r="Q621"/>
      <c r="U621" s="3" t="s">
        <v>14</v>
      </c>
      <c r="AA621" s="3"/>
      <c r="AB621" s="11"/>
      <c r="AC621"/>
      <c r="AG621" s="3" t="s">
        <v>14</v>
      </c>
      <c r="AM621" s="3"/>
      <c r="AN621" s="11"/>
      <c r="AO621"/>
      <c r="AS621" s="3" t="s">
        <v>14</v>
      </c>
      <c r="AY621" s="3"/>
      <c r="AZ621" s="11"/>
      <c r="BA621"/>
      <c r="BE621" s="3" t="s">
        <v>14</v>
      </c>
      <c r="BK621" s="3"/>
      <c r="BL621" s="11"/>
      <c r="BM621"/>
      <c r="BQ621" s="3" t="s">
        <v>14</v>
      </c>
      <c r="BS621" s="3"/>
      <c r="BT621" s="5" t="e">
        <f>+BT620*Resumen!H592</f>
        <v>#REF!</v>
      </c>
      <c r="BU621" s="5" t="e">
        <f>+BU620*Resumen!H592</f>
        <v>#REF!</v>
      </c>
      <c r="BW621"/>
    </row>
    <row r="622" spans="15:75" x14ac:dyDescent="0.2">
      <c r="O622" s="3"/>
      <c r="P622" s="11"/>
      <c r="Q622"/>
      <c r="U622" s="3" t="s">
        <v>14</v>
      </c>
      <c r="AA622" s="3"/>
      <c r="AB622" s="11"/>
      <c r="AC622"/>
      <c r="AG622" s="3" t="s">
        <v>14</v>
      </c>
      <c r="AM622" s="3"/>
      <c r="AN622" s="11"/>
      <c r="AO622"/>
      <c r="AS622" s="3" t="s">
        <v>14</v>
      </c>
      <c r="AY622" s="3"/>
      <c r="AZ622" s="11"/>
      <c r="BA622"/>
      <c r="BE622" s="3" t="s">
        <v>14</v>
      </c>
      <c r="BK622" s="3"/>
      <c r="BL622" s="11"/>
      <c r="BM622"/>
      <c r="BQ622" s="3" t="s">
        <v>14</v>
      </c>
      <c r="BS622" s="3"/>
      <c r="BT622" s="5" t="e">
        <f>+BT621*Resumen!H593</f>
        <v>#REF!</v>
      </c>
      <c r="BU622" s="5" t="e">
        <f>+BU621*Resumen!H593</f>
        <v>#REF!</v>
      </c>
      <c r="BW622"/>
    </row>
    <row r="623" spans="15:75" x14ac:dyDescent="0.2">
      <c r="O623" s="3"/>
      <c r="P623" s="11"/>
      <c r="Q623"/>
      <c r="U623" s="3" t="s">
        <v>14</v>
      </c>
      <c r="AA623" s="3"/>
      <c r="AB623" s="11"/>
      <c r="AC623"/>
      <c r="AG623" s="3" t="s">
        <v>14</v>
      </c>
      <c r="AM623" s="3"/>
      <c r="AN623" s="11"/>
      <c r="AO623"/>
      <c r="AS623" s="3" t="s">
        <v>14</v>
      </c>
      <c r="AY623" s="3"/>
      <c r="AZ623" s="11"/>
      <c r="BA623"/>
      <c r="BE623" s="3" t="s">
        <v>14</v>
      </c>
      <c r="BK623" s="3"/>
      <c r="BL623" s="11"/>
      <c r="BM623"/>
      <c r="BQ623" s="3" t="s">
        <v>14</v>
      </c>
      <c r="BS623" s="3"/>
      <c r="BT623" s="5" t="e">
        <f>+BT622*Resumen!H594</f>
        <v>#REF!</v>
      </c>
      <c r="BU623" s="5" t="e">
        <f>+BU622*Resumen!H594</f>
        <v>#REF!</v>
      </c>
      <c r="BW623"/>
    </row>
    <row r="624" spans="15:75" x14ac:dyDescent="0.2">
      <c r="O624" s="3"/>
      <c r="P624" s="11"/>
      <c r="Q624"/>
      <c r="U624" s="3" t="s">
        <v>14</v>
      </c>
      <c r="AA624" s="3"/>
      <c r="AB624" s="11"/>
      <c r="AC624"/>
      <c r="AG624" s="3" t="s">
        <v>14</v>
      </c>
      <c r="AM624" s="3"/>
      <c r="AN624" s="11"/>
      <c r="AO624"/>
      <c r="AS624" s="3" t="s">
        <v>14</v>
      </c>
      <c r="AY624" s="3"/>
      <c r="AZ624" s="11"/>
      <c r="BA624"/>
      <c r="BE624" s="3" t="s">
        <v>14</v>
      </c>
      <c r="BK624" s="3"/>
      <c r="BL624" s="11"/>
      <c r="BM624"/>
      <c r="BQ624" s="3" t="s">
        <v>14</v>
      </c>
      <c r="BS624" s="3"/>
      <c r="BT624" s="5" t="e">
        <f>+BT623*Resumen!H595</f>
        <v>#REF!</v>
      </c>
      <c r="BU624" s="5" t="e">
        <f>+BU623*Resumen!H595</f>
        <v>#REF!</v>
      </c>
      <c r="BW624"/>
    </row>
    <row r="625" spans="15:75" x14ac:dyDescent="0.2">
      <c r="O625" s="3"/>
      <c r="P625" s="11"/>
      <c r="Q625"/>
      <c r="U625" s="3" t="s">
        <v>14</v>
      </c>
      <c r="AA625" s="3"/>
      <c r="AB625" s="11"/>
      <c r="AC625"/>
      <c r="AG625" s="3" t="s">
        <v>14</v>
      </c>
      <c r="AM625" s="3"/>
      <c r="AN625" s="11"/>
      <c r="AO625"/>
      <c r="AS625" s="3" t="s">
        <v>14</v>
      </c>
      <c r="AY625" s="3"/>
      <c r="AZ625" s="11"/>
      <c r="BA625"/>
      <c r="BE625" s="3" t="s">
        <v>14</v>
      </c>
      <c r="BK625" s="3"/>
      <c r="BL625" s="11"/>
      <c r="BM625"/>
      <c r="BQ625" s="3" t="s">
        <v>14</v>
      </c>
      <c r="BS625" s="3"/>
      <c r="BT625" s="5" t="e">
        <f>+BT624*Resumen!H596</f>
        <v>#REF!</v>
      </c>
      <c r="BU625" s="5" t="e">
        <f>+BU624*Resumen!H596</f>
        <v>#REF!</v>
      </c>
      <c r="BW625"/>
    </row>
    <row r="626" spans="15:75" x14ac:dyDescent="0.2">
      <c r="O626" s="3"/>
      <c r="P626" s="11"/>
      <c r="Q626"/>
      <c r="U626" s="3" t="s">
        <v>14</v>
      </c>
      <c r="AA626" s="3"/>
      <c r="AB626" s="11"/>
      <c r="AC626"/>
      <c r="AG626" s="3" t="s">
        <v>14</v>
      </c>
      <c r="AM626" s="3"/>
      <c r="AN626" s="11"/>
      <c r="AO626"/>
      <c r="AS626" s="3" t="s">
        <v>14</v>
      </c>
      <c r="AY626" s="3"/>
      <c r="AZ626" s="11"/>
      <c r="BA626"/>
      <c r="BE626" s="3" t="s">
        <v>14</v>
      </c>
      <c r="BK626" s="3"/>
      <c r="BL626" s="11"/>
      <c r="BM626"/>
      <c r="BQ626" s="3" t="s">
        <v>14</v>
      </c>
      <c r="BS626" s="3"/>
      <c r="BT626" s="5" t="e">
        <f>+BT625*Resumen!H597</f>
        <v>#REF!</v>
      </c>
      <c r="BU626" s="5" t="e">
        <f>+BU625*Resumen!H597</f>
        <v>#REF!</v>
      </c>
      <c r="BW626"/>
    </row>
    <row r="627" spans="15:75" x14ac:dyDescent="0.2">
      <c r="O627" s="3"/>
      <c r="P627" s="11"/>
      <c r="Q627"/>
      <c r="U627" s="3" t="s">
        <v>14</v>
      </c>
      <c r="AA627" s="3"/>
      <c r="AB627" s="11"/>
      <c r="AC627"/>
      <c r="AG627" s="3" t="s">
        <v>14</v>
      </c>
      <c r="AM627" s="3"/>
      <c r="AN627" s="11"/>
      <c r="AO627"/>
      <c r="AS627" s="3" t="s">
        <v>14</v>
      </c>
      <c r="AY627" s="3"/>
      <c r="AZ627" s="11"/>
      <c r="BA627"/>
      <c r="BE627" s="3" t="s">
        <v>14</v>
      </c>
      <c r="BK627" s="3"/>
      <c r="BL627" s="11"/>
      <c r="BM627"/>
      <c r="BQ627" s="3" t="s">
        <v>14</v>
      </c>
      <c r="BS627" s="3"/>
      <c r="BT627" s="5" t="e">
        <f>+BT626*Resumen!H598</f>
        <v>#REF!</v>
      </c>
      <c r="BU627" s="5" t="e">
        <f>+BU626*Resumen!H598</f>
        <v>#REF!</v>
      </c>
      <c r="BW627"/>
    </row>
    <row r="628" spans="15:75" x14ac:dyDescent="0.2">
      <c r="O628" s="3"/>
      <c r="P628" s="11"/>
      <c r="Q628"/>
      <c r="U628" s="3" t="s">
        <v>14</v>
      </c>
      <c r="AA628" s="3"/>
      <c r="AB628" s="11"/>
      <c r="AC628"/>
      <c r="AG628" s="3" t="s">
        <v>14</v>
      </c>
      <c r="AM628" s="3"/>
      <c r="AN628" s="11"/>
      <c r="AO628"/>
      <c r="AS628" s="3" t="s">
        <v>14</v>
      </c>
      <c r="AY628" s="3"/>
      <c r="AZ628" s="11"/>
      <c r="BA628"/>
      <c r="BE628" s="3" t="s">
        <v>14</v>
      </c>
      <c r="BK628" s="3"/>
      <c r="BL628" s="11"/>
      <c r="BM628"/>
      <c r="BQ628" s="3" t="s">
        <v>14</v>
      </c>
      <c r="BS628" s="3"/>
      <c r="BT628" s="5" t="e">
        <f>+BT627*Resumen!H599</f>
        <v>#REF!</v>
      </c>
      <c r="BU628" s="5" t="e">
        <f>+BU627*Resumen!H599</f>
        <v>#REF!</v>
      </c>
      <c r="BW628"/>
    </row>
    <row r="629" spans="15:75" x14ac:dyDescent="0.2">
      <c r="O629" s="3"/>
      <c r="P629" s="11"/>
      <c r="Q629"/>
      <c r="U629" s="3" t="s">
        <v>14</v>
      </c>
      <c r="AA629" s="3"/>
      <c r="AB629" s="11"/>
      <c r="AC629"/>
      <c r="AG629" s="3" t="s">
        <v>14</v>
      </c>
      <c r="AM629" s="3"/>
      <c r="AN629" s="11"/>
      <c r="AO629"/>
      <c r="AS629" s="3" t="s">
        <v>14</v>
      </c>
      <c r="AY629" s="3"/>
      <c r="AZ629" s="11"/>
      <c r="BA629"/>
      <c r="BE629" s="3" t="s">
        <v>14</v>
      </c>
      <c r="BK629" s="3"/>
      <c r="BL629" s="11"/>
      <c r="BM629"/>
      <c r="BQ629" s="3" t="s">
        <v>14</v>
      </c>
      <c r="BS629" s="3"/>
      <c r="BT629" s="5" t="e">
        <f>+BT628*Resumen!H600</f>
        <v>#REF!</v>
      </c>
      <c r="BU629" s="5" t="e">
        <f>+BU628*Resumen!H600</f>
        <v>#REF!</v>
      </c>
      <c r="BW629"/>
    </row>
    <row r="630" spans="15:75" x14ac:dyDescent="0.2">
      <c r="O630" s="3"/>
      <c r="P630" s="11"/>
      <c r="Q630"/>
      <c r="U630" s="3" t="s">
        <v>14</v>
      </c>
      <c r="AA630" s="3"/>
      <c r="AB630" s="11"/>
      <c r="AC630"/>
      <c r="AG630" s="3" t="s">
        <v>14</v>
      </c>
      <c r="AM630" s="3"/>
      <c r="AN630" s="11"/>
      <c r="AO630"/>
      <c r="AS630" s="3" t="s">
        <v>14</v>
      </c>
      <c r="AY630" s="3"/>
      <c r="AZ630" s="11"/>
      <c r="BA630"/>
      <c r="BE630" s="3" t="s">
        <v>14</v>
      </c>
      <c r="BK630" s="3"/>
      <c r="BL630" s="11"/>
      <c r="BM630"/>
      <c r="BQ630" s="3" t="s">
        <v>14</v>
      </c>
      <c r="BS630" s="3"/>
      <c r="BT630" s="5" t="e">
        <f>+BT629*Resumen!H601</f>
        <v>#REF!</v>
      </c>
      <c r="BU630" s="5" t="e">
        <f>+BU629*Resumen!H601</f>
        <v>#REF!</v>
      </c>
      <c r="BW630"/>
    </row>
    <row r="631" spans="15:75" x14ac:dyDescent="0.2">
      <c r="O631" s="3"/>
      <c r="P631" s="11"/>
      <c r="Q631"/>
      <c r="U631" s="3" t="s">
        <v>14</v>
      </c>
      <c r="AA631" s="3"/>
      <c r="AB631" s="11"/>
      <c r="AC631"/>
      <c r="AG631" s="3" t="s">
        <v>14</v>
      </c>
      <c r="AM631" s="3"/>
      <c r="AN631" s="11"/>
      <c r="AO631"/>
      <c r="AS631" s="3" t="s">
        <v>14</v>
      </c>
      <c r="AY631" s="3"/>
      <c r="AZ631" s="11"/>
      <c r="BA631"/>
      <c r="BE631" s="3" t="s">
        <v>14</v>
      </c>
      <c r="BK631" s="3"/>
      <c r="BL631" s="11"/>
      <c r="BM631"/>
      <c r="BQ631" s="3" t="s">
        <v>14</v>
      </c>
      <c r="BS631" s="3"/>
      <c r="BT631" s="5" t="e">
        <f>+BT630*Resumen!H602</f>
        <v>#REF!</v>
      </c>
      <c r="BU631" s="5" t="e">
        <f>+BU630*Resumen!H602</f>
        <v>#REF!</v>
      </c>
      <c r="BW631"/>
    </row>
    <row r="632" spans="15:75" x14ac:dyDescent="0.2">
      <c r="O632" s="3"/>
      <c r="P632" s="11"/>
      <c r="Q632"/>
      <c r="U632" s="3" t="s">
        <v>14</v>
      </c>
      <c r="AA632" s="3"/>
      <c r="AB632" s="11"/>
      <c r="AC632"/>
      <c r="AG632" s="3" t="s">
        <v>14</v>
      </c>
      <c r="AM632" s="3"/>
      <c r="AN632" s="11"/>
      <c r="AO632"/>
      <c r="AS632" s="3" t="s">
        <v>14</v>
      </c>
      <c r="AY632" s="3"/>
      <c r="AZ632" s="11"/>
      <c r="BA632"/>
      <c r="BE632" s="3" t="s">
        <v>14</v>
      </c>
      <c r="BK632" s="3"/>
      <c r="BL632" s="11"/>
      <c r="BM632"/>
      <c r="BQ632" s="3" t="s">
        <v>14</v>
      </c>
      <c r="BS632" s="3"/>
      <c r="BT632" s="5" t="e">
        <f>+BT631*Resumen!H603</f>
        <v>#REF!</v>
      </c>
      <c r="BU632" s="5" t="e">
        <f>+BU631*Resumen!H603</f>
        <v>#REF!</v>
      </c>
      <c r="BW632"/>
    </row>
    <row r="633" spans="15:75" x14ac:dyDescent="0.2">
      <c r="O633" s="3"/>
      <c r="P633" s="11"/>
      <c r="Q633"/>
      <c r="U633" s="3" t="s">
        <v>14</v>
      </c>
      <c r="AA633" s="3"/>
      <c r="AB633" s="11"/>
      <c r="AC633"/>
      <c r="AG633" s="3" t="s">
        <v>14</v>
      </c>
      <c r="AM633" s="3"/>
      <c r="AN633" s="11"/>
      <c r="AO633"/>
      <c r="AS633" s="3" t="s">
        <v>14</v>
      </c>
      <c r="AY633" s="3"/>
      <c r="AZ633" s="11"/>
      <c r="BA633"/>
      <c r="BE633" s="3" t="s">
        <v>14</v>
      </c>
      <c r="BK633" s="3"/>
      <c r="BL633" s="11"/>
      <c r="BM633"/>
      <c r="BQ633" s="3" t="s">
        <v>14</v>
      </c>
      <c r="BS633" s="3"/>
      <c r="BT633" s="5" t="e">
        <f>+BT632*Resumen!H604</f>
        <v>#REF!</v>
      </c>
      <c r="BU633" s="5" t="e">
        <f>+BU632*Resumen!H604</f>
        <v>#REF!</v>
      </c>
      <c r="BW633"/>
    </row>
    <row r="634" spans="15:75" x14ac:dyDescent="0.2">
      <c r="O634" s="3"/>
      <c r="P634" s="11"/>
      <c r="Q634"/>
      <c r="U634" s="3" t="s">
        <v>14</v>
      </c>
      <c r="AA634" s="3"/>
      <c r="AB634" s="11"/>
      <c r="AC634"/>
      <c r="AG634" s="3" t="s">
        <v>14</v>
      </c>
      <c r="AM634" s="3"/>
      <c r="AN634" s="11"/>
      <c r="AO634"/>
      <c r="AS634" s="3" t="s">
        <v>14</v>
      </c>
      <c r="AY634" s="3"/>
      <c r="AZ634" s="11"/>
      <c r="BA634"/>
      <c r="BE634" s="3" t="s">
        <v>14</v>
      </c>
      <c r="BK634" s="3"/>
      <c r="BL634" s="11"/>
      <c r="BM634"/>
      <c r="BQ634" s="3" t="s">
        <v>14</v>
      </c>
      <c r="BS634" s="3"/>
      <c r="BT634" s="5" t="e">
        <f>+BT633*Resumen!H605</f>
        <v>#REF!</v>
      </c>
      <c r="BU634" s="5" t="e">
        <f>+BU633*Resumen!H605</f>
        <v>#REF!</v>
      </c>
      <c r="BW634"/>
    </row>
    <row r="635" spans="15:75" x14ac:dyDescent="0.2">
      <c r="O635" s="3"/>
      <c r="P635" s="11"/>
      <c r="Q635"/>
      <c r="U635" s="3" t="s">
        <v>14</v>
      </c>
      <c r="AA635" s="3"/>
      <c r="AB635" s="11"/>
      <c r="AC635"/>
      <c r="AG635" s="3" t="s">
        <v>14</v>
      </c>
      <c r="AM635" s="3"/>
      <c r="AN635" s="11"/>
      <c r="AO635"/>
      <c r="AS635" s="3" t="s">
        <v>14</v>
      </c>
      <c r="AY635" s="3"/>
      <c r="AZ635" s="11"/>
      <c r="BA635"/>
      <c r="BE635" s="3" t="s">
        <v>14</v>
      </c>
      <c r="BK635" s="3"/>
      <c r="BL635" s="11"/>
      <c r="BM635"/>
      <c r="BQ635" s="3" t="s">
        <v>14</v>
      </c>
      <c r="BS635" s="3"/>
      <c r="BT635" s="5" t="e">
        <f>+BT634*Resumen!H606</f>
        <v>#REF!</v>
      </c>
      <c r="BU635" s="5" t="e">
        <f>+BU634*Resumen!H606</f>
        <v>#REF!</v>
      </c>
      <c r="BW635"/>
    </row>
    <row r="636" spans="15:75" x14ac:dyDescent="0.2">
      <c r="O636" s="3"/>
      <c r="P636" s="11"/>
      <c r="Q636"/>
      <c r="U636" s="3" t="s">
        <v>14</v>
      </c>
      <c r="AA636" s="3"/>
      <c r="AB636" s="11"/>
      <c r="AC636"/>
      <c r="AG636" s="3" t="s">
        <v>14</v>
      </c>
      <c r="AM636" s="3"/>
      <c r="AN636" s="11"/>
      <c r="AO636"/>
      <c r="AS636" s="3" t="s">
        <v>14</v>
      </c>
      <c r="AY636" s="3"/>
      <c r="AZ636" s="11"/>
      <c r="BA636"/>
      <c r="BE636" s="3" t="s">
        <v>14</v>
      </c>
      <c r="BK636" s="3"/>
      <c r="BL636" s="11"/>
      <c r="BM636"/>
      <c r="BQ636" s="3" t="s">
        <v>14</v>
      </c>
      <c r="BS636" s="3"/>
      <c r="BT636" s="5" t="e">
        <f>+BT635*Resumen!H607</f>
        <v>#REF!</v>
      </c>
      <c r="BU636" s="5" t="e">
        <f>+BU635*Resumen!H607</f>
        <v>#REF!</v>
      </c>
      <c r="BW636"/>
    </row>
    <row r="637" spans="15:75" x14ac:dyDescent="0.2">
      <c r="O637" s="3"/>
      <c r="P637" s="11"/>
      <c r="Q637"/>
      <c r="U637" s="3" t="s">
        <v>14</v>
      </c>
      <c r="AA637" s="3"/>
      <c r="AB637" s="11"/>
      <c r="AC637"/>
      <c r="AG637" s="3" t="s">
        <v>14</v>
      </c>
      <c r="AM637" s="3"/>
      <c r="AN637" s="11"/>
      <c r="AO637"/>
      <c r="AS637" s="3" t="s">
        <v>14</v>
      </c>
      <c r="AY637" s="3"/>
      <c r="AZ637" s="11"/>
      <c r="BA637"/>
      <c r="BE637" s="3" t="s">
        <v>14</v>
      </c>
      <c r="BK637" s="3"/>
      <c r="BL637" s="11"/>
      <c r="BM637"/>
      <c r="BQ637" s="3" t="s">
        <v>14</v>
      </c>
      <c r="BS637" s="3"/>
      <c r="BT637" s="5" t="e">
        <f>+BT636*Resumen!H608</f>
        <v>#REF!</v>
      </c>
      <c r="BU637" s="5" t="e">
        <f>+BU636*Resumen!H608</f>
        <v>#REF!</v>
      </c>
      <c r="BW637"/>
    </row>
    <row r="638" spans="15:75" x14ac:dyDescent="0.2">
      <c r="O638" s="3"/>
      <c r="P638" s="11"/>
      <c r="Q638"/>
      <c r="U638" s="3" t="s">
        <v>14</v>
      </c>
      <c r="AA638" s="3"/>
      <c r="AB638" s="11"/>
      <c r="AC638"/>
      <c r="AG638" s="3" t="s">
        <v>14</v>
      </c>
      <c r="AM638" s="3"/>
      <c r="AN638" s="11"/>
      <c r="AO638"/>
      <c r="AS638" s="3" t="s">
        <v>14</v>
      </c>
      <c r="AY638" s="3"/>
      <c r="AZ638" s="11"/>
      <c r="BA638"/>
      <c r="BE638" s="3" t="s">
        <v>14</v>
      </c>
      <c r="BK638" s="3"/>
      <c r="BL638" s="11"/>
      <c r="BM638"/>
      <c r="BQ638" s="3" t="s">
        <v>14</v>
      </c>
      <c r="BS638" s="3"/>
      <c r="BT638" s="5" t="e">
        <f>+BT637*Resumen!H609</f>
        <v>#REF!</v>
      </c>
      <c r="BU638" s="5" t="e">
        <f>+BU637*Resumen!H609</f>
        <v>#REF!</v>
      </c>
      <c r="BW638"/>
    </row>
    <row r="639" spans="15:75" x14ac:dyDescent="0.2">
      <c r="O639" s="3"/>
      <c r="P639" s="11"/>
      <c r="Q639"/>
      <c r="U639" s="3" t="s">
        <v>14</v>
      </c>
      <c r="AA639" s="3"/>
      <c r="AB639" s="11"/>
      <c r="AC639"/>
      <c r="AG639" s="3" t="s">
        <v>14</v>
      </c>
      <c r="AM639" s="3"/>
      <c r="AN639" s="11"/>
      <c r="AO639"/>
      <c r="AS639" s="3" t="s">
        <v>14</v>
      </c>
      <c r="AY639" s="3"/>
      <c r="AZ639" s="11"/>
      <c r="BA639"/>
      <c r="BE639" s="3" t="s">
        <v>14</v>
      </c>
      <c r="BK639" s="3"/>
      <c r="BL639" s="11"/>
      <c r="BM639"/>
      <c r="BQ639" s="3" t="s">
        <v>14</v>
      </c>
      <c r="BS639" s="3"/>
      <c r="BT639" s="5" t="e">
        <f>+BT638*Resumen!H610</f>
        <v>#REF!</v>
      </c>
      <c r="BU639" s="5" t="e">
        <f>+BU638*Resumen!H610</f>
        <v>#REF!</v>
      </c>
      <c r="BW639"/>
    </row>
    <row r="640" spans="15:75" x14ac:dyDescent="0.2">
      <c r="O640" s="3"/>
      <c r="P640" s="11"/>
      <c r="Q640"/>
      <c r="U640" s="3" t="s">
        <v>14</v>
      </c>
      <c r="AA640" s="3"/>
      <c r="AB640" s="11"/>
      <c r="AC640"/>
      <c r="AG640" s="3" t="s">
        <v>14</v>
      </c>
      <c r="AM640" s="3"/>
      <c r="AN640" s="11"/>
      <c r="AO640"/>
      <c r="AS640" s="3" t="s">
        <v>14</v>
      </c>
      <c r="AY640" s="3"/>
      <c r="AZ640" s="11"/>
      <c r="BA640"/>
      <c r="BE640" s="3" t="s">
        <v>14</v>
      </c>
      <c r="BK640" s="3"/>
      <c r="BL640" s="11"/>
      <c r="BM640"/>
      <c r="BQ640" s="3" t="s">
        <v>14</v>
      </c>
      <c r="BS640" s="3"/>
      <c r="BT640" s="5" t="e">
        <f>+BT639*Resumen!H611</f>
        <v>#REF!</v>
      </c>
      <c r="BU640" s="5" t="e">
        <f>+BU639*Resumen!H611</f>
        <v>#REF!</v>
      </c>
      <c r="BW640"/>
    </row>
    <row r="641" spans="15:75" x14ac:dyDescent="0.2">
      <c r="O641" s="3"/>
      <c r="P641" s="11"/>
      <c r="Q641"/>
      <c r="U641" s="3" t="s">
        <v>14</v>
      </c>
      <c r="AA641" s="3"/>
      <c r="AB641" s="11"/>
      <c r="AC641"/>
      <c r="AG641" s="3" t="s">
        <v>14</v>
      </c>
      <c r="AM641" s="3"/>
      <c r="AN641" s="11"/>
      <c r="AO641"/>
      <c r="AS641" s="3" t="s">
        <v>14</v>
      </c>
      <c r="AY641" s="3"/>
      <c r="AZ641" s="11"/>
      <c r="BA641"/>
      <c r="BE641" s="3" t="s">
        <v>14</v>
      </c>
      <c r="BK641" s="3"/>
      <c r="BL641" s="11"/>
      <c r="BM641"/>
      <c r="BQ641" s="3" t="s">
        <v>14</v>
      </c>
      <c r="BS641" s="3"/>
      <c r="BT641" s="5" t="e">
        <f>+BT640*Resumen!H612</f>
        <v>#REF!</v>
      </c>
      <c r="BU641" s="5" t="e">
        <f>+BU640*Resumen!H612</f>
        <v>#REF!</v>
      </c>
      <c r="BW641"/>
    </row>
    <row r="642" spans="15:75" x14ac:dyDescent="0.2">
      <c r="O642" s="3"/>
      <c r="P642" s="11"/>
      <c r="Q642"/>
      <c r="U642" s="3" t="s">
        <v>14</v>
      </c>
      <c r="AA642" s="3"/>
      <c r="AB642" s="11"/>
      <c r="AC642"/>
      <c r="AG642" s="3" t="s">
        <v>14</v>
      </c>
      <c r="AM642" s="3"/>
      <c r="AN642" s="11"/>
      <c r="AO642"/>
      <c r="AS642" s="3" t="s">
        <v>14</v>
      </c>
      <c r="AY642" s="3"/>
      <c r="AZ642" s="11"/>
      <c r="BA642"/>
      <c r="BE642" s="3" t="s">
        <v>14</v>
      </c>
      <c r="BK642" s="3"/>
      <c r="BL642" s="11"/>
      <c r="BM642"/>
      <c r="BQ642" s="3" t="s">
        <v>14</v>
      </c>
      <c r="BS642" s="3"/>
      <c r="BT642" s="5" t="e">
        <f>+BT641*Resumen!H613</f>
        <v>#REF!</v>
      </c>
      <c r="BU642" s="5" t="e">
        <f>+BU641*Resumen!H613</f>
        <v>#REF!</v>
      </c>
      <c r="BW642"/>
    </row>
    <row r="643" spans="15:75" x14ac:dyDescent="0.2">
      <c r="O643" s="3"/>
      <c r="P643" s="11"/>
      <c r="Q643"/>
      <c r="U643" s="3" t="s">
        <v>14</v>
      </c>
      <c r="AA643" s="3"/>
      <c r="AB643" s="11"/>
      <c r="AC643"/>
      <c r="AG643" s="3" t="s">
        <v>14</v>
      </c>
      <c r="AM643" s="3"/>
      <c r="AN643" s="11"/>
      <c r="AO643"/>
      <c r="AS643" s="3" t="s">
        <v>14</v>
      </c>
      <c r="AY643" s="3"/>
      <c r="AZ643" s="11"/>
      <c r="BA643"/>
      <c r="BE643" s="3" t="s">
        <v>14</v>
      </c>
      <c r="BK643" s="3"/>
      <c r="BL643" s="11"/>
      <c r="BM643"/>
      <c r="BQ643" s="3" t="s">
        <v>14</v>
      </c>
      <c r="BS643" s="3"/>
      <c r="BT643" s="5" t="e">
        <f>+BT642*Resumen!H614</f>
        <v>#REF!</v>
      </c>
      <c r="BU643" s="5" t="e">
        <f>+BU642*Resumen!H614</f>
        <v>#REF!</v>
      </c>
      <c r="BW643"/>
    </row>
    <row r="644" spans="15:75" x14ac:dyDescent="0.2">
      <c r="O644" s="3"/>
      <c r="P644" s="11"/>
      <c r="Q644"/>
      <c r="U644" s="3" t="s">
        <v>14</v>
      </c>
      <c r="AA644" s="3"/>
      <c r="AB644" s="11"/>
      <c r="AC644"/>
      <c r="AG644" s="3" t="s">
        <v>14</v>
      </c>
      <c r="AM644" s="3"/>
      <c r="AN644" s="11"/>
      <c r="AO644"/>
      <c r="AS644" s="3" t="s">
        <v>14</v>
      </c>
      <c r="AY644" s="3"/>
      <c r="AZ644" s="11"/>
      <c r="BA644"/>
      <c r="BE644" s="3" t="s">
        <v>14</v>
      </c>
      <c r="BK644" s="3"/>
      <c r="BL644" s="11"/>
      <c r="BM644"/>
      <c r="BQ644" s="3" t="s">
        <v>14</v>
      </c>
      <c r="BS644" s="3"/>
      <c r="BT644" s="5" t="e">
        <f>+BT643*Resumen!H615</f>
        <v>#REF!</v>
      </c>
      <c r="BU644" s="5" t="e">
        <f>+BU643*Resumen!H615</f>
        <v>#REF!</v>
      </c>
      <c r="BW644"/>
    </row>
    <row r="645" spans="15:75" x14ac:dyDescent="0.2">
      <c r="O645" s="3"/>
      <c r="P645" s="11"/>
      <c r="Q645"/>
      <c r="U645" s="3" t="s">
        <v>14</v>
      </c>
      <c r="AA645" s="3"/>
      <c r="AB645" s="11"/>
      <c r="AC645"/>
      <c r="AG645" s="3" t="s">
        <v>14</v>
      </c>
      <c r="AM645" s="3"/>
      <c r="AN645" s="11"/>
      <c r="AO645"/>
      <c r="AS645" s="3" t="s">
        <v>14</v>
      </c>
      <c r="AY645" s="3"/>
      <c r="AZ645" s="11"/>
      <c r="BA645"/>
      <c r="BE645" s="3" t="s">
        <v>14</v>
      </c>
      <c r="BK645" s="3"/>
      <c r="BL645" s="11"/>
      <c r="BM645"/>
      <c r="BQ645" s="3" t="s">
        <v>14</v>
      </c>
      <c r="BS645" s="3"/>
      <c r="BT645" s="5" t="e">
        <f>+BT644*Resumen!H616</f>
        <v>#REF!</v>
      </c>
      <c r="BU645" s="5" t="e">
        <f>+BU644*Resumen!H616</f>
        <v>#REF!</v>
      </c>
      <c r="BW645"/>
    </row>
    <row r="646" spans="15:75" x14ac:dyDescent="0.2">
      <c r="O646" s="3"/>
      <c r="P646" s="11"/>
      <c r="Q646"/>
      <c r="U646" s="3" t="s">
        <v>14</v>
      </c>
      <c r="AA646" s="3"/>
      <c r="AB646" s="11"/>
      <c r="AC646"/>
      <c r="AG646" s="3" t="s">
        <v>14</v>
      </c>
      <c r="AM646" s="3"/>
      <c r="AN646" s="11"/>
      <c r="AO646"/>
      <c r="AS646" s="3" t="s">
        <v>14</v>
      </c>
      <c r="AY646" s="3"/>
      <c r="AZ646" s="11"/>
      <c r="BA646"/>
      <c r="BE646" s="3" t="s">
        <v>14</v>
      </c>
      <c r="BK646" s="3"/>
      <c r="BL646" s="11"/>
      <c r="BM646"/>
      <c r="BQ646" s="3" t="s">
        <v>14</v>
      </c>
      <c r="BS646" s="3"/>
      <c r="BT646" s="5" t="e">
        <f>+BT645*Resumen!H617</f>
        <v>#REF!</v>
      </c>
      <c r="BU646" s="5" t="e">
        <f>+BU645*Resumen!H617</f>
        <v>#REF!</v>
      </c>
      <c r="BW646"/>
    </row>
    <row r="647" spans="15:75" x14ac:dyDescent="0.2">
      <c r="O647" s="3"/>
      <c r="P647" s="11"/>
      <c r="Q647"/>
      <c r="U647" s="3" t="s">
        <v>14</v>
      </c>
      <c r="AA647" s="3"/>
      <c r="AB647" s="11"/>
      <c r="AC647"/>
      <c r="AG647" s="3" t="s">
        <v>14</v>
      </c>
      <c r="AM647" s="3"/>
      <c r="AN647" s="11"/>
      <c r="AO647"/>
      <c r="AS647" s="3" t="s">
        <v>14</v>
      </c>
      <c r="AY647" s="3"/>
      <c r="AZ647" s="11"/>
      <c r="BA647"/>
      <c r="BE647" s="3" t="s">
        <v>14</v>
      </c>
      <c r="BK647" s="3"/>
      <c r="BL647" s="11"/>
      <c r="BM647"/>
      <c r="BQ647" s="3" t="s">
        <v>14</v>
      </c>
      <c r="BS647" s="3"/>
      <c r="BT647" s="5" t="e">
        <f>+BT646*Resumen!H618</f>
        <v>#REF!</v>
      </c>
      <c r="BU647" s="5" t="e">
        <f>+BU646*Resumen!H618</f>
        <v>#REF!</v>
      </c>
      <c r="BW647"/>
    </row>
    <row r="648" spans="15:75" x14ac:dyDescent="0.2">
      <c r="O648" s="3"/>
      <c r="P648" s="11"/>
      <c r="Q648"/>
      <c r="U648" s="3" t="s">
        <v>14</v>
      </c>
      <c r="AA648" s="3"/>
      <c r="AB648" s="11"/>
      <c r="AC648"/>
      <c r="AG648" s="3" t="s">
        <v>14</v>
      </c>
      <c r="AM648" s="3"/>
      <c r="AN648" s="11"/>
      <c r="AO648"/>
      <c r="AS648" s="3" t="s">
        <v>14</v>
      </c>
      <c r="AY648" s="3"/>
      <c r="AZ648" s="11"/>
      <c r="BA648"/>
      <c r="BE648" s="3" t="s">
        <v>14</v>
      </c>
      <c r="BK648" s="3"/>
      <c r="BL648" s="11"/>
      <c r="BM648"/>
      <c r="BQ648" s="3" t="s">
        <v>14</v>
      </c>
      <c r="BS648" s="3"/>
      <c r="BT648" s="5" t="e">
        <f>+BT647*Resumen!H619</f>
        <v>#REF!</v>
      </c>
      <c r="BU648" s="5" t="e">
        <f>+BU647*Resumen!H619</f>
        <v>#REF!</v>
      </c>
      <c r="BW648"/>
    </row>
    <row r="649" spans="15:75" x14ac:dyDescent="0.2">
      <c r="O649" s="3"/>
      <c r="P649" s="11"/>
      <c r="Q649"/>
      <c r="U649" s="3" t="s">
        <v>14</v>
      </c>
      <c r="AA649" s="3"/>
      <c r="AB649" s="11"/>
      <c r="AC649"/>
      <c r="AG649" s="3" t="s">
        <v>14</v>
      </c>
      <c r="AM649" s="3"/>
      <c r="AN649" s="11"/>
      <c r="AO649"/>
      <c r="AS649" s="3" t="s">
        <v>14</v>
      </c>
      <c r="AY649" s="3"/>
      <c r="AZ649" s="11"/>
      <c r="BA649"/>
      <c r="BE649" s="3" t="s">
        <v>14</v>
      </c>
      <c r="BK649" s="3"/>
      <c r="BL649" s="11"/>
      <c r="BM649"/>
      <c r="BQ649" s="3" t="s">
        <v>14</v>
      </c>
      <c r="BS649" s="3"/>
      <c r="BT649" s="5" t="e">
        <f>+BT648*Resumen!H620</f>
        <v>#REF!</v>
      </c>
      <c r="BU649" s="5" t="e">
        <f>+BU648*Resumen!H620</f>
        <v>#REF!</v>
      </c>
      <c r="BW649"/>
    </row>
    <row r="650" spans="15:75" x14ac:dyDescent="0.2">
      <c r="O650" s="3"/>
      <c r="P650" s="11"/>
      <c r="Q650"/>
      <c r="U650" s="3" t="s">
        <v>14</v>
      </c>
      <c r="AA650" s="3"/>
      <c r="AB650" s="11"/>
      <c r="AC650"/>
      <c r="AG650" s="3" t="s">
        <v>14</v>
      </c>
      <c r="AM650" s="3"/>
      <c r="AN650" s="11"/>
      <c r="AO650"/>
      <c r="AS650" s="3" t="s">
        <v>14</v>
      </c>
      <c r="AY650" s="3"/>
      <c r="AZ650" s="11"/>
      <c r="BA650"/>
      <c r="BE650" s="3" t="s">
        <v>14</v>
      </c>
      <c r="BK650" s="3"/>
      <c r="BL650" s="11"/>
      <c r="BM650"/>
      <c r="BQ650" s="3" t="s">
        <v>14</v>
      </c>
      <c r="BS650" s="3"/>
      <c r="BT650" s="5" t="e">
        <f>+BT649*Resumen!H621</f>
        <v>#REF!</v>
      </c>
      <c r="BU650" s="5" t="e">
        <f>+BU649*Resumen!H621</f>
        <v>#REF!</v>
      </c>
      <c r="BW650"/>
    </row>
    <row r="651" spans="15:75" x14ac:dyDescent="0.2">
      <c r="O651" s="3"/>
      <c r="P651" s="11"/>
      <c r="Q651"/>
      <c r="U651" s="3" t="s">
        <v>14</v>
      </c>
      <c r="AA651" s="3"/>
      <c r="AB651" s="11"/>
      <c r="AC651"/>
      <c r="AG651" s="3" t="s">
        <v>14</v>
      </c>
      <c r="AM651" s="3"/>
      <c r="AN651" s="11"/>
      <c r="AO651"/>
      <c r="AS651" s="3" t="s">
        <v>14</v>
      </c>
      <c r="AY651" s="3"/>
      <c r="AZ651" s="11"/>
      <c r="BA651"/>
      <c r="BE651" s="3" t="s">
        <v>14</v>
      </c>
      <c r="BK651" s="3"/>
      <c r="BL651" s="11"/>
      <c r="BM651"/>
      <c r="BQ651" s="3" t="s">
        <v>14</v>
      </c>
      <c r="BS651" s="3"/>
      <c r="BT651" s="5" t="e">
        <f>+BT650*Resumen!H622</f>
        <v>#REF!</v>
      </c>
      <c r="BU651" s="5" t="e">
        <f>+BU650*Resumen!H622</f>
        <v>#REF!</v>
      </c>
      <c r="BW651"/>
    </row>
    <row r="652" spans="15:75" x14ac:dyDescent="0.2">
      <c r="O652" s="3"/>
      <c r="P652" s="11"/>
      <c r="Q652"/>
      <c r="U652" s="3" t="s">
        <v>14</v>
      </c>
      <c r="AA652" s="3"/>
      <c r="AB652" s="11"/>
      <c r="AC652"/>
      <c r="AG652" s="3" t="s">
        <v>14</v>
      </c>
      <c r="AM652" s="3"/>
      <c r="AN652" s="11"/>
      <c r="AO652"/>
      <c r="AS652" s="3" t="s">
        <v>14</v>
      </c>
      <c r="AY652" s="3"/>
      <c r="AZ652" s="11"/>
      <c r="BA652"/>
      <c r="BE652" s="3" t="s">
        <v>14</v>
      </c>
      <c r="BK652" s="3"/>
      <c r="BL652" s="11"/>
      <c r="BM652"/>
      <c r="BQ652" s="3" t="s">
        <v>14</v>
      </c>
      <c r="BS652" s="3"/>
      <c r="BT652" s="5" t="e">
        <f>+BT651*Resumen!H623</f>
        <v>#REF!</v>
      </c>
      <c r="BU652" s="5" t="e">
        <f>+BU651*Resumen!H623</f>
        <v>#REF!</v>
      </c>
      <c r="BW652"/>
    </row>
    <row r="653" spans="15:75" x14ac:dyDescent="0.2">
      <c r="O653" s="3"/>
      <c r="P653" s="11"/>
      <c r="Q653"/>
      <c r="U653" s="3" t="s">
        <v>14</v>
      </c>
      <c r="AA653" s="3"/>
      <c r="AB653" s="11"/>
      <c r="AC653"/>
      <c r="AG653" s="3" t="s">
        <v>14</v>
      </c>
      <c r="AM653" s="3"/>
      <c r="AN653" s="11"/>
      <c r="AO653"/>
      <c r="AS653" s="3" t="s">
        <v>14</v>
      </c>
      <c r="AY653" s="3"/>
      <c r="AZ653" s="11"/>
      <c r="BA653"/>
      <c r="BE653" s="3" t="s">
        <v>14</v>
      </c>
      <c r="BK653" s="3"/>
      <c r="BL653" s="11"/>
      <c r="BM653"/>
      <c r="BQ653" s="3" t="s">
        <v>14</v>
      </c>
      <c r="BS653" s="3"/>
      <c r="BT653" s="5" t="e">
        <f>+BT652*Resumen!H624</f>
        <v>#REF!</v>
      </c>
      <c r="BU653" s="5" t="e">
        <f>+BU652*Resumen!H624</f>
        <v>#REF!</v>
      </c>
      <c r="BW653"/>
    </row>
    <row r="654" spans="15:75" x14ac:dyDescent="0.2">
      <c r="O654" s="3"/>
      <c r="P654" s="11"/>
      <c r="Q654"/>
      <c r="U654" s="3" t="s">
        <v>14</v>
      </c>
      <c r="AA654" s="3"/>
      <c r="AB654" s="11"/>
      <c r="AC654"/>
      <c r="AG654" s="3" t="s">
        <v>14</v>
      </c>
      <c r="AM654" s="3"/>
      <c r="AN654" s="11"/>
      <c r="AO654"/>
      <c r="AS654" s="3" t="s">
        <v>14</v>
      </c>
      <c r="AY654" s="3"/>
      <c r="AZ654" s="11"/>
      <c r="BA654"/>
      <c r="BE654" s="3" t="s">
        <v>14</v>
      </c>
      <c r="BK654" s="3"/>
      <c r="BL654" s="11"/>
      <c r="BM654"/>
      <c r="BQ654" s="3" t="s">
        <v>14</v>
      </c>
      <c r="BS654" s="3"/>
      <c r="BT654" s="5" t="e">
        <f>+BT653*Resumen!H625</f>
        <v>#REF!</v>
      </c>
      <c r="BU654" s="5" t="e">
        <f>+BU653*Resumen!H625</f>
        <v>#REF!</v>
      </c>
      <c r="BW654"/>
    </row>
    <row r="655" spans="15:75" x14ac:dyDescent="0.2">
      <c r="O655" s="3"/>
      <c r="P655" s="11"/>
      <c r="Q655"/>
      <c r="U655" s="3" t="s">
        <v>14</v>
      </c>
      <c r="AA655" s="3"/>
      <c r="AB655" s="11"/>
      <c r="AC655"/>
      <c r="AG655" s="3" t="s">
        <v>14</v>
      </c>
      <c r="AM655" s="3"/>
      <c r="AN655" s="11"/>
      <c r="AO655"/>
      <c r="AS655" s="3" t="s">
        <v>14</v>
      </c>
      <c r="AY655" s="3"/>
      <c r="AZ655" s="11"/>
      <c r="BA655"/>
      <c r="BE655" s="3" t="s">
        <v>14</v>
      </c>
      <c r="BK655" s="3"/>
      <c r="BL655" s="11"/>
      <c r="BM655"/>
      <c r="BQ655" s="3" t="s">
        <v>14</v>
      </c>
      <c r="BS655" s="3"/>
      <c r="BT655" s="5" t="e">
        <f>+BT654*Resumen!H626</f>
        <v>#REF!</v>
      </c>
      <c r="BU655" s="5" t="e">
        <f>+BU654*Resumen!H626</f>
        <v>#REF!</v>
      </c>
      <c r="BW655"/>
    </row>
    <row r="656" spans="15:75" x14ac:dyDescent="0.2">
      <c r="O656" s="3"/>
      <c r="P656" s="11"/>
      <c r="Q656"/>
      <c r="U656" s="3" t="s">
        <v>14</v>
      </c>
      <c r="AA656" s="3"/>
      <c r="AB656" s="11"/>
      <c r="AC656"/>
      <c r="AG656" s="3" t="s">
        <v>14</v>
      </c>
      <c r="AM656" s="3"/>
      <c r="AN656" s="11"/>
      <c r="AO656"/>
      <c r="AS656" s="3" t="s">
        <v>14</v>
      </c>
      <c r="AY656" s="3"/>
      <c r="AZ656" s="11"/>
      <c r="BA656"/>
      <c r="BE656" s="3" t="s">
        <v>14</v>
      </c>
      <c r="BK656" s="3"/>
      <c r="BL656" s="11"/>
      <c r="BM656"/>
      <c r="BQ656" s="3" t="s">
        <v>14</v>
      </c>
      <c r="BS656" s="3"/>
      <c r="BT656" s="5" t="e">
        <f>+BT655*Resumen!H627</f>
        <v>#REF!</v>
      </c>
      <c r="BU656" s="5" t="e">
        <f>+BU655*Resumen!H627</f>
        <v>#REF!</v>
      </c>
      <c r="BW656"/>
    </row>
    <row r="657" spans="15:75" x14ac:dyDescent="0.2">
      <c r="O657" s="3"/>
      <c r="P657" s="11"/>
      <c r="Q657"/>
      <c r="U657" s="3" t="s">
        <v>14</v>
      </c>
      <c r="AA657" s="3"/>
      <c r="AB657" s="11"/>
      <c r="AC657"/>
      <c r="AG657" s="3" t="s">
        <v>14</v>
      </c>
      <c r="AM657" s="3"/>
      <c r="AN657" s="11"/>
      <c r="AO657"/>
      <c r="AS657" s="3" t="s">
        <v>14</v>
      </c>
      <c r="AY657" s="3"/>
      <c r="AZ657" s="11"/>
      <c r="BA657"/>
      <c r="BE657" s="3" t="s">
        <v>14</v>
      </c>
      <c r="BK657" s="3"/>
      <c r="BL657" s="11"/>
      <c r="BM657"/>
      <c r="BQ657" s="3" t="s">
        <v>14</v>
      </c>
      <c r="BS657" s="3"/>
      <c r="BT657" s="5" t="e">
        <f>+BT656*Resumen!H628</f>
        <v>#REF!</v>
      </c>
      <c r="BU657" s="5" t="e">
        <f>+BU656*Resumen!H628</f>
        <v>#REF!</v>
      </c>
      <c r="BW657"/>
    </row>
    <row r="658" spans="15:75" x14ac:dyDescent="0.2">
      <c r="O658" s="3"/>
      <c r="P658" s="11"/>
      <c r="Q658"/>
      <c r="U658" s="3" t="s">
        <v>14</v>
      </c>
      <c r="AA658" s="3"/>
      <c r="AB658" s="11"/>
      <c r="AC658"/>
      <c r="AG658" s="3" t="s">
        <v>14</v>
      </c>
      <c r="AM658" s="3"/>
      <c r="AN658" s="11"/>
      <c r="AO658"/>
      <c r="AS658" s="3" t="s">
        <v>14</v>
      </c>
      <c r="AY658" s="3"/>
      <c r="AZ658" s="11"/>
      <c r="BA658"/>
      <c r="BE658" s="3" t="s">
        <v>14</v>
      </c>
      <c r="BK658" s="3"/>
      <c r="BL658" s="11"/>
      <c r="BM658"/>
      <c r="BQ658" s="3" t="s">
        <v>14</v>
      </c>
      <c r="BS658" s="3"/>
      <c r="BT658" s="5" t="e">
        <f>+BT657*Resumen!H629</f>
        <v>#REF!</v>
      </c>
      <c r="BU658" s="5" t="e">
        <f>+BU657*Resumen!H629</f>
        <v>#REF!</v>
      </c>
      <c r="BW658"/>
    </row>
    <row r="659" spans="15:75" x14ac:dyDescent="0.2">
      <c r="O659" s="3"/>
      <c r="P659" s="11"/>
      <c r="Q659"/>
      <c r="U659" s="3" t="s">
        <v>14</v>
      </c>
      <c r="AA659" s="3"/>
      <c r="AB659" s="11"/>
      <c r="AC659"/>
      <c r="AG659" s="3" t="s">
        <v>14</v>
      </c>
      <c r="AM659" s="3"/>
      <c r="AN659" s="11"/>
      <c r="AO659"/>
      <c r="AS659" s="3" t="s">
        <v>14</v>
      </c>
      <c r="AY659" s="3"/>
      <c r="AZ659" s="11"/>
      <c r="BA659"/>
      <c r="BE659" s="3" t="s">
        <v>14</v>
      </c>
      <c r="BK659" s="3"/>
      <c r="BL659" s="11"/>
      <c r="BM659"/>
      <c r="BQ659" s="3" t="s">
        <v>14</v>
      </c>
      <c r="BS659" s="3"/>
      <c r="BT659" s="5" t="e">
        <f>+BT658*Resumen!H630</f>
        <v>#REF!</v>
      </c>
      <c r="BU659" s="5" t="e">
        <f>+BU658*Resumen!H630</f>
        <v>#REF!</v>
      </c>
      <c r="BW659"/>
    </row>
    <row r="660" spans="15:75" x14ac:dyDescent="0.2">
      <c r="O660" s="3"/>
      <c r="P660" s="11"/>
      <c r="Q660"/>
      <c r="U660" s="3" t="s">
        <v>14</v>
      </c>
      <c r="AA660" s="3"/>
      <c r="AB660" s="11"/>
      <c r="AC660"/>
      <c r="AG660" s="3" t="s">
        <v>14</v>
      </c>
      <c r="AM660" s="3"/>
      <c r="AN660" s="11"/>
      <c r="AO660"/>
      <c r="AS660" s="3" t="s">
        <v>14</v>
      </c>
      <c r="AY660" s="3"/>
      <c r="AZ660" s="11"/>
      <c r="BA660"/>
      <c r="BE660" s="3" t="s">
        <v>14</v>
      </c>
      <c r="BK660" s="3"/>
      <c r="BL660" s="11"/>
      <c r="BM660"/>
      <c r="BQ660" s="3" t="s">
        <v>14</v>
      </c>
      <c r="BS660" s="3"/>
      <c r="BT660" s="5" t="e">
        <f>+BT659*Resumen!H631</f>
        <v>#REF!</v>
      </c>
      <c r="BU660" s="5" t="e">
        <f>+BU659*Resumen!H631</f>
        <v>#REF!</v>
      </c>
      <c r="BW660"/>
    </row>
    <row r="661" spans="15:75" x14ac:dyDescent="0.2">
      <c r="O661" s="3"/>
      <c r="P661" s="11"/>
      <c r="Q661"/>
      <c r="U661" s="3" t="s">
        <v>14</v>
      </c>
      <c r="AA661" s="3"/>
      <c r="AB661" s="11"/>
      <c r="AC661"/>
      <c r="AG661" s="3" t="s">
        <v>14</v>
      </c>
      <c r="AM661" s="3"/>
      <c r="AN661" s="11"/>
      <c r="AO661"/>
      <c r="AS661" s="3" t="s">
        <v>14</v>
      </c>
      <c r="AY661" s="3"/>
      <c r="AZ661" s="11"/>
      <c r="BA661"/>
      <c r="BE661" s="3" t="s">
        <v>14</v>
      </c>
      <c r="BK661" s="3"/>
      <c r="BL661" s="11"/>
      <c r="BM661"/>
      <c r="BQ661" s="3" t="s">
        <v>14</v>
      </c>
      <c r="BS661" s="3"/>
      <c r="BT661" s="5" t="e">
        <f>+BT660*Resumen!H632</f>
        <v>#REF!</v>
      </c>
      <c r="BU661" s="5" t="e">
        <f>+BU660*Resumen!H632</f>
        <v>#REF!</v>
      </c>
      <c r="BW661"/>
    </row>
    <row r="662" spans="15:75" x14ac:dyDescent="0.2">
      <c r="O662" s="3"/>
      <c r="P662" s="11"/>
      <c r="Q662"/>
      <c r="U662" s="3" t="s">
        <v>14</v>
      </c>
      <c r="AA662" s="3"/>
      <c r="AB662" s="11"/>
      <c r="AC662"/>
      <c r="AG662" s="3" t="s">
        <v>14</v>
      </c>
      <c r="AM662" s="3"/>
      <c r="AN662" s="11"/>
      <c r="AO662"/>
      <c r="AS662" s="3" t="s">
        <v>14</v>
      </c>
      <c r="AY662" s="3"/>
      <c r="AZ662" s="11"/>
      <c r="BA662"/>
      <c r="BE662" s="3" t="s">
        <v>14</v>
      </c>
      <c r="BK662" s="3"/>
      <c r="BL662" s="11"/>
      <c r="BM662"/>
      <c r="BQ662" s="3" t="s">
        <v>14</v>
      </c>
      <c r="BS662" s="3"/>
      <c r="BT662" s="5" t="e">
        <f>+BT661*Resumen!H633</f>
        <v>#REF!</v>
      </c>
      <c r="BU662" s="5" t="e">
        <f>+BU661*Resumen!H633</f>
        <v>#REF!</v>
      </c>
      <c r="BW662"/>
    </row>
    <row r="663" spans="15:75" x14ac:dyDescent="0.2">
      <c r="O663" s="3"/>
      <c r="P663" s="11"/>
      <c r="Q663"/>
      <c r="U663" s="3" t="s">
        <v>14</v>
      </c>
      <c r="AA663" s="3"/>
      <c r="AB663" s="11"/>
      <c r="AC663"/>
      <c r="AG663" s="3" t="s">
        <v>14</v>
      </c>
      <c r="AM663" s="3"/>
      <c r="AN663" s="11"/>
      <c r="AO663"/>
      <c r="AS663" s="3" t="s">
        <v>14</v>
      </c>
      <c r="AY663" s="3"/>
      <c r="AZ663" s="11"/>
      <c r="BA663"/>
      <c r="BE663" s="3" t="s">
        <v>14</v>
      </c>
      <c r="BK663" s="3"/>
      <c r="BL663" s="11"/>
      <c r="BM663"/>
      <c r="BQ663" s="3" t="s">
        <v>14</v>
      </c>
      <c r="BS663" s="3"/>
      <c r="BT663" s="5" t="e">
        <f>+BT662*Resumen!H634</f>
        <v>#REF!</v>
      </c>
      <c r="BU663" s="5" t="e">
        <f>+BU662*Resumen!H634</f>
        <v>#REF!</v>
      </c>
      <c r="BW663"/>
    </row>
    <row r="664" spans="15:75" x14ac:dyDescent="0.2">
      <c r="O664" s="3"/>
      <c r="P664" s="11"/>
      <c r="Q664"/>
      <c r="U664" s="3" t="s">
        <v>14</v>
      </c>
      <c r="AA664" s="3"/>
      <c r="AB664" s="11"/>
      <c r="AC664"/>
      <c r="AG664" s="3" t="s">
        <v>14</v>
      </c>
      <c r="AM664" s="3"/>
      <c r="AN664" s="11"/>
      <c r="AO664"/>
      <c r="AS664" s="3" t="s">
        <v>14</v>
      </c>
      <c r="AY664" s="3"/>
      <c r="AZ664" s="11"/>
      <c r="BA664"/>
      <c r="BE664" s="3" t="s">
        <v>14</v>
      </c>
      <c r="BK664" s="3"/>
      <c r="BL664" s="11"/>
      <c r="BM664"/>
      <c r="BQ664" s="3" t="s">
        <v>14</v>
      </c>
      <c r="BS664" s="3"/>
      <c r="BT664" s="5" t="e">
        <f>+BT663*Resumen!H635</f>
        <v>#REF!</v>
      </c>
      <c r="BU664" s="5" t="e">
        <f>+BU663*Resumen!H635</f>
        <v>#REF!</v>
      </c>
      <c r="BW664"/>
    </row>
    <row r="665" spans="15:75" x14ac:dyDescent="0.2">
      <c r="O665" s="3"/>
      <c r="P665" s="11"/>
      <c r="Q665"/>
      <c r="U665" s="3" t="s">
        <v>14</v>
      </c>
      <c r="AA665" s="3"/>
      <c r="AB665" s="11"/>
      <c r="AC665"/>
      <c r="AG665" s="3" t="s">
        <v>14</v>
      </c>
      <c r="AM665" s="3"/>
      <c r="AN665" s="11"/>
      <c r="AO665"/>
      <c r="AS665" s="3" t="s">
        <v>14</v>
      </c>
      <c r="AY665" s="3"/>
      <c r="AZ665" s="11"/>
      <c r="BA665"/>
      <c r="BE665" s="3" t="s">
        <v>14</v>
      </c>
      <c r="BK665" s="3"/>
      <c r="BL665" s="11"/>
      <c r="BM665"/>
      <c r="BQ665" s="3" t="s">
        <v>14</v>
      </c>
      <c r="BS665" s="3"/>
      <c r="BT665" s="5" t="e">
        <f>+BT664*Resumen!H636</f>
        <v>#REF!</v>
      </c>
      <c r="BU665" s="5" t="e">
        <f>+BU664*Resumen!H636</f>
        <v>#REF!</v>
      </c>
      <c r="BW665"/>
    </row>
    <row r="666" spans="15:75" x14ac:dyDescent="0.2">
      <c r="O666" s="3"/>
      <c r="P666" s="11"/>
      <c r="Q666"/>
      <c r="U666" s="3" t="s">
        <v>14</v>
      </c>
      <c r="AA666" s="3"/>
      <c r="AB666" s="11"/>
      <c r="AC666"/>
      <c r="AG666" s="3" t="s">
        <v>14</v>
      </c>
      <c r="AM666" s="3"/>
      <c r="AN666" s="11"/>
      <c r="AO666"/>
      <c r="AS666" s="3" t="s">
        <v>14</v>
      </c>
      <c r="AY666" s="3"/>
      <c r="AZ666" s="11"/>
      <c r="BA666"/>
      <c r="BE666" s="3" t="s">
        <v>14</v>
      </c>
      <c r="BK666" s="3"/>
      <c r="BL666" s="11"/>
      <c r="BM666"/>
      <c r="BQ666" s="3" t="s">
        <v>14</v>
      </c>
      <c r="BS666" s="3"/>
      <c r="BT666" s="5" t="e">
        <f>+BT665*Resumen!H637</f>
        <v>#REF!</v>
      </c>
      <c r="BU666" s="5" t="e">
        <f>+BU665*Resumen!H637</f>
        <v>#REF!</v>
      </c>
      <c r="BW666"/>
    </row>
    <row r="667" spans="15:75" x14ac:dyDescent="0.2">
      <c r="O667" s="3"/>
      <c r="P667" s="11"/>
      <c r="Q667"/>
      <c r="U667" s="3" t="s">
        <v>14</v>
      </c>
      <c r="AA667" s="3"/>
      <c r="AB667" s="11"/>
      <c r="AC667"/>
      <c r="AG667" s="3" t="s">
        <v>14</v>
      </c>
      <c r="AM667" s="3"/>
      <c r="AN667" s="11"/>
      <c r="AO667"/>
      <c r="AS667" s="3" t="s">
        <v>14</v>
      </c>
      <c r="AY667" s="3"/>
      <c r="AZ667" s="11"/>
      <c r="BA667"/>
      <c r="BE667" s="3" t="s">
        <v>14</v>
      </c>
      <c r="BK667" s="3"/>
      <c r="BL667" s="11"/>
      <c r="BM667"/>
      <c r="BQ667" s="3" t="s">
        <v>14</v>
      </c>
      <c r="BS667" s="3"/>
      <c r="BT667" s="5" t="e">
        <f>+BT666*Resumen!H638</f>
        <v>#REF!</v>
      </c>
      <c r="BU667" s="5" t="e">
        <f>+BU666*Resumen!H638</f>
        <v>#REF!</v>
      </c>
      <c r="BW667"/>
    </row>
    <row r="668" spans="15:75" x14ac:dyDescent="0.2">
      <c r="O668" s="3"/>
      <c r="P668" s="11"/>
      <c r="Q668"/>
      <c r="U668" s="3" t="s">
        <v>14</v>
      </c>
      <c r="AA668" s="3"/>
      <c r="AB668" s="11"/>
      <c r="AC668"/>
      <c r="AG668" s="3" t="s">
        <v>14</v>
      </c>
      <c r="AM668" s="3"/>
      <c r="AN668" s="11"/>
      <c r="AO668"/>
      <c r="AS668" s="3" t="s">
        <v>14</v>
      </c>
      <c r="AY668" s="3"/>
      <c r="AZ668" s="11"/>
      <c r="BA668"/>
      <c r="BE668" s="3" t="s">
        <v>14</v>
      </c>
      <c r="BK668" s="3"/>
      <c r="BL668" s="11"/>
      <c r="BM668"/>
      <c r="BQ668" s="3" t="s">
        <v>14</v>
      </c>
      <c r="BS668" s="3"/>
      <c r="BT668" s="5" t="e">
        <f>+BT667*Resumen!H639</f>
        <v>#REF!</v>
      </c>
      <c r="BU668" s="5" t="e">
        <f>+BU667*Resumen!H639</f>
        <v>#REF!</v>
      </c>
      <c r="BW668"/>
    </row>
    <row r="669" spans="15:75" x14ac:dyDescent="0.2">
      <c r="O669" s="3"/>
      <c r="P669" s="11"/>
      <c r="Q669"/>
      <c r="U669" s="3" t="s">
        <v>14</v>
      </c>
      <c r="AA669" s="3"/>
      <c r="AB669" s="11"/>
      <c r="AC669"/>
      <c r="AG669" s="3" t="s">
        <v>14</v>
      </c>
      <c r="AM669" s="3"/>
      <c r="AN669" s="11"/>
      <c r="AO669"/>
      <c r="AS669" s="3" t="s">
        <v>14</v>
      </c>
      <c r="AY669" s="3"/>
      <c r="AZ669" s="11"/>
      <c r="BA669"/>
      <c r="BE669" s="3" t="s">
        <v>14</v>
      </c>
      <c r="BK669" s="3"/>
      <c r="BL669" s="11"/>
      <c r="BM669"/>
      <c r="BQ669" s="3" t="s">
        <v>14</v>
      </c>
      <c r="BS669" s="3"/>
      <c r="BT669" s="5" t="e">
        <f>+BT668*Resumen!H640</f>
        <v>#REF!</v>
      </c>
      <c r="BU669" s="5" t="e">
        <f>+BU668*Resumen!H640</f>
        <v>#REF!</v>
      </c>
      <c r="BW669"/>
    </row>
    <row r="670" spans="15:75" x14ac:dyDescent="0.2">
      <c r="O670" s="3"/>
      <c r="P670" s="11"/>
      <c r="Q670"/>
      <c r="U670" s="3" t="s">
        <v>14</v>
      </c>
      <c r="AA670" s="3"/>
      <c r="AB670" s="11"/>
      <c r="AC670"/>
      <c r="AG670" s="3" t="s">
        <v>14</v>
      </c>
      <c r="AM670" s="3"/>
      <c r="AN670" s="11"/>
      <c r="AO670"/>
      <c r="AS670" s="3" t="s">
        <v>14</v>
      </c>
      <c r="AY670" s="3"/>
      <c r="AZ670" s="11"/>
      <c r="BA670"/>
      <c r="BE670" s="3" t="s">
        <v>14</v>
      </c>
      <c r="BK670" s="3"/>
      <c r="BL670" s="11"/>
      <c r="BM670"/>
      <c r="BQ670" s="3" t="s">
        <v>14</v>
      </c>
      <c r="BS670" s="3"/>
      <c r="BT670" s="5" t="e">
        <f>+BT669*Resumen!H641</f>
        <v>#REF!</v>
      </c>
      <c r="BU670" s="5" t="e">
        <f>+BU669*Resumen!H641</f>
        <v>#REF!</v>
      </c>
      <c r="BW670"/>
    </row>
    <row r="671" spans="15:75" x14ac:dyDescent="0.2">
      <c r="O671" s="3"/>
      <c r="P671" s="11"/>
      <c r="Q671"/>
      <c r="U671" s="3" t="s">
        <v>14</v>
      </c>
      <c r="AA671" s="3"/>
      <c r="AB671" s="11"/>
      <c r="AC671"/>
      <c r="AG671" s="3" t="s">
        <v>14</v>
      </c>
      <c r="AM671" s="3"/>
      <c r="AN671" s="11"/>
      <c r="AO671"/>
      <c r="AS671" s="3" t="s">
        <v>14</v>
      </c>
      <c r="AY671" s="3"/>
      <c r="AZ671" s="11"/>
      <c r="BA671"/>
      <c r="BE671" s="3" t="s">
        <v>14</v>
      </c>
      <c r="BK671" s="3"/>
      <c r="BL671" s="11"/>
      <c r="BM671"/>
      <c r="BQ671" s="3" t="s">
        <v>14</v>
      </c>
      <c r="BS671" s="3"/>
      <c r="BT671" s="5" t="e">
        <f>+BT670*Resumen!H642</f>
        <v>#REF!</v>
      </c>
      <c r="BU671" s="5" t="e">
        <f>+BU670*Resumen!H642</f>
        <v>#REF!</v>
      </c>
      <c r="BW671"/>
    </row>
    <row r="672" spans="15:75" x14ac:dyDescent="0.2">
      <c r="O672" s="3"/>
      <c r="P672" s="11"/>
      <c r="Q672"/>
      <c r="U672" s="3" t="s">
        <v>14</v>
      </c>
      <c r="AA672" s="3"/>
      <c r="AB672" s="11"/>
      <c r="AC672"/>
      <c r="AG672" s="3" t="s">
        <v>14</v>
      </c>
      <c r="AM672" s="3"/>
      <c r="AN672" s="11"/>
      <c r="AO672"/>
      <c r="AS672" s="3" t="s">
        <v>14</v>
      </c>
      <c r="AY672" s="3"/>
      <c r="AZ672" s="11"/>
      <c r="BA672"/>
      <c r="BE672" s="3" t="s">
        <v>14</v>
      </c>
      <c r="BK672" s="3"/>
      <c r="BL672" s="11"/>
      <c r="BM672"/>
      <c r="BQ672" s="3" t="s">
        <v>14</v>
      </c>
      <c r="BS672" s="3"/>
      <c r="BT672" s="5" t="e">
        <f>+BT671*Resumen!H643</f>
        <v>#REF!</v>
      </c>
      <c r="BU672" s="5" t="e">
        <f>+BU671*Resumen!H643</f>
        <v>#REF!</v>
      </c>
      <c r="BW672"/>
    </row>
    <row r="673" spans="15:75" x14ac:dyDescent="0.2">
      <c r="O673" s="3"/>
      <c r="P673" s="11"/>
      <c r="Q673"/>
      <c r="U673" s="3" t="s">
        <v>14</v>
      </c>
      <c r="AA673" s="3"/>
      <c r="AB673" s="11"/>
      <c r="AC673"/>
      <c r="AG673" s="3" t="s">
        <v>14</v>
      </c>
      <c r="AM673" s="3"/>
      <c r="AN673" s="11"/>
      <c r="AO673"/>
      <c r="AS673" s="3" t="s">
        <v>14</v>
      </c>
      <c r="AY673" s="3"/>
      <c r="AZ673" s="11"/>
      <c r="BA673"/>
      <c r="BE673" s="3" t="s">
        <v>14</v>
      </c>
      <c r="BK673" s="3"/>
      <c r="BL673" s="11"/>
      <c r="BM673"/>
      <c r="BQ673" s="3" t="s">
        <v>14</v>
      </c>
      <c r="BS673" s="3"/>
      <c r="BT673" s="5" t="e">
        <f>+BT672*Resumen!H644</f>
        <v>#REF!</v>
      </c>
      <c r="BU673" s="5" t="e">
        <f>+BU672*Resumen!H644</f>
        <v>#REF!</v>
      </c>
      <c r="BW673"/>
    </row>
    <row r="674" spans="15:75" x14ac:dyDescent="0.2">
      <c r="O674" s="3"/>
      <c r="P674" s="11"/>
      <c r="Q674"/>
      <c r="U674" s="3" t="s">
        <v>14</v>
      </c>
      <c r="AA674" s="3"/>
      <c r="AB674" s="11"/>
      <c r="AC674"/>
      <c r="AG674" s="3" t="s">
        <v>14</v>
      </c>
      <c r="AM674" s="3"/>
      <c r="AN674" s="11"/>
      <c r="AO674"/>
      <c r="AS674" s="3" t="s">
        <v>14</v>
      </c>
      <c r="AY674" s="3"/>
      <c r="AZ674" s="11"/>
      <c r="BA674"/>
      <c r="BE674" s="3" t="s">
        <v>14</v>
      </c>
      <c r="BK674" s="3"/>
      <c r="BL674" s="11"/>
      <c r="BM674"/>
      <c r="BQ674" s="3" t="s">
        <v>14</v>
      </c>
      <c r="BS674" s="3"/>
      <c r="BT674" s="5" t="e">
        <f>+BT673*Resumen!H645</f>
        <v>#REF!</v>
      </c>
      <c r="BU674" s="5" t="e">
        <f>+BU673*Resumen!H645</f>
        <v>#REF!</v>
      </c>
      <c r="BW674"/>
    </row>
    <row r="675" spans="15:75" x14ac:dyDescent="0.2">
      <c r="O675" s="3"/>
      <c r="P675" s="11"/>
      <c r="Q675"/>
      <c r="U675" s="3" t="s">
        <v>14</v>
      </c>
      <c r="AA675" s="3"/>
      <c r="AB675" s="11"/>
      <c r="AC675"/>
      <c r="AG675" s="3" t="s">
        <v>14</v>
      </c>
      <c r="AM675" s="3"/>
      <c r="AN675" s="11"/>
      <c r="AO675"/>
      <c r="AS675" s="3" t="s">
        <v>14</v>
      </c>
      <c r="AY675" s="3"/>
      <c r="AZ675" s="11"/>
      <c r="BA675"/>
      <c r="BE675" s="3" t="s">
        <v>14</v>
      </c>
      <c r="BK675" s="3"/>
      <c r="BL675" s="11"/>
      <c r="BM675"/>
      <c r="BQ675" s="3" t="s">
        <v>14</v>
      </c>
      <c r="BS675" s="3"/>
      <c r="BT675" s="5" t="e">
        <f>+BT674*Resumen!H646</f>
        <v>#REF!</v>
      </c>
      <c r="BU675" s="5" t="e">
        <f>+BU674*Resumen!H646</f>
        <v>#REF!</v>
      </c>
      <c r="BW675"/>
    </row>
    <row r="676" spans="15:75" x14ac:dyDescent="0.2">
      <c r="O676" s="3"/>
      <c r="P676" s="11"/>
      <c r="Q676"/>
      <c r="U676" s="3" t="s">
        <v>14</v>
      </c>
      <c r="AA676" s="3"/>
      <c r="AB676" s="11"/>
      <c r="AC676"/>
      <c r="AG676" s="3" t="s">
        <v>14</v>
      </c>
      <c r="AM676" s="3"/>
      <c r="AN676" s="11"/>
      <c r="AO676"/>
      <c r="AS676" s="3" t="s">
        <v>14</v>
      </c>
      <c r="AY676" s="3"/>
      <c r="AZ676" s="11"/>
      <c r="BA676"/>
      <c r="BE676" s="3" t="s">
        <v>14</v>
      </c>
      <c r="BK676" s="3"/>
      <c r="BL676" s="11"/>
      <c r="BM676"/>
      <c r="BQ676" s="3" t="s">
        <v>14</v>
      </c>
      <c r="BS676" s="3"/>
      <c r="BT676" s="5" t="e">
        <f>+BT675*Resumen!H647</f>
        <v>#REF!</v>
      </c>
      <c r="BU676" s="5" t="e">
        <f>+BU675*Resumen!H647</f>
        <v>#REF!</v>
      </c>
      <c r="BW676"/>
    </row>
    <row r="677" spans="15:75" x14ac:dyDescent="0.2">
      <c r="O677" s="3"/>
      <c r="P677" s="11"/>
      <c r="Q677"/>
      <c r="U677" s="3" t="s">
        <v>14</v>
      </c>
      <c r="AA677" s="3"/>
      <c r="AB677" s="11"/>
      <c r="AC677"/>
      <c r="AG677" s="3" t="s">
        <v>14</v>
      </c>
      <c r="AM677" s="3"/>
      <c r="AN677" s="11"/>
      <c r="AO677"/>
      <c r="AS677" s="3" t="s">
        <v>14</v>
      </c>
      <c r="AY677" s="3"/>
      <c r="AZ677" s="11"/>
      <c r="BA677"/>
      <c r="BE677" s="3" t="s">
        <v>14</v>
      </c>
      <c r="BK677" s="3"/>
      <c r="BL677" s="11"/>
      <c r="BM677"/>
      <c r="BQ677" s="3" t="s">
        <v>14</v>
      </c>
      <c r="BS677" s="3"/>
      <c r="BT677" s="5" t="e">
        <f>+BT676*Resumen!H648</f>
        <v>#REF!</v>
      </c>
      <c r="BU677" s="5" t="e">
        <f>+BU676*Resumen!H648</f>
        <v>#REF!</v>
      </c>
      <c r="BW677"/>
    </row>
    <row r="678" spans="15:75" x14ac:dyDescent="0.2">
      <c r="O678" s="3"/>
      <c r="P678" s="11"/>
      <c r="Q678"/>
      <c r="U678" s="3" t="s">
        <v>14</v>
      </c>
      <c r="AA678" s="3"/>
      <c r="AB678" s="11"/>
      <c r="AC678"/>
      <c r="AG678" s="3" t="s">
        <v>14</v>
      </c>
      <c r="AM678" s="3"/>
      <c r="AN678" s="11"/>
      <c r="AO678"/>
      <c r="AS678" s="3" t="s">
        <v>14</v>
      </c>
      <c r="AY678" s="3"/>
      <c r="AZ678" s="11"/>
      <c r="BA678"/>
      <c r="BE678" s="3" t="s">
        <v>14</v>
      </c>
      <c r="BK678" s="3"/>
      <c r="BL678" s="11"/>
      <c r="BM678"/>
      <c r="BQ678" s="3" t="s">
        <v>14</v>
      </c>
      <c r="BS678" s="3"/>
      <c r="BT678" s="5" t="e">
        <f>+BT677*Resumen!H649</f>
        <v>#REF!</v>
      </c>
      <c r="BU678" s="5" t="e">
        <f>+BU677*Resumen!H649</f>
        <v>#REF!</v>
      </c>
      <c r="BW678"/>
    </row>
    <row r="679" spans="15:75" x14ac:dyDescent="0.2">
      <c r="O679" s="3"/>
      <c r="P679" s="11"/>
      <c r="Q679"/>
      <c r="U679" s="3" t="s">
        <v>14</v>
      </c>
      <c r="AA679" s="3"/>
      <c r="AB679" s="11"/>
      <c r="AC679"/>
      <c r="AG679" s="3" t="s">
        <v>14</v>
      </c>
      <c r="AM679" s="3"/>
      <c r="AN679" s="11"/>
      <c r="AO679"/>
      <c r="AS679" s="3" t="s">
        <v>14</v>
      </c>
      <c r="AY679" s="3"/>
      <c r="AZ679" s="11"/>
      <c r="BA679"/>
      <c r="BE679" s="3" t="s">
        <v>14</v>
      </c>
      <c r="BK679" s="3"/>
      <c r="BL679" s="11"/>
      <c r="BM679"/>
      <c r="BQ679" s="3" t="s">
        <v>14</v>
      </c>
      <c r="BS679" s="3"/>
      <c r="BT679" s="5" t="e">
        <f>+BT678*Resumen!H650</f>
        <v>#REF!</v>
      </c>
      <c r="BU679" s="5" t="e">
        <f>+BU678*Resumen!H650</f>
        <v>#REF!</v>
      </c>
      <c r="BW679"/>
    </row>
    <row r="680" spans="15:75" x14ac:dyDescent="0.2">
      <c r="O680" s="3"/>
      <c r="P680" s="11"/>
      <c r="Q680"/>
      <c r="U680" s="3" t="s">
        <v>14</v>
      </c>
      <c r="AA680" s="3"/>
      <c r="AB680" s="11"/>
      <c r="AC680"/>
      <c r="AG680" s="3" t="s">
        <v>14</v>
      </c>
      <c r="AM680" s="3"/>
      <c r="AN680" s="11"/>
      <c r="AO680"/>
      <c r="AS680" s="3" t="s">
        <v>14</v>
      </c>
      <c r="AY680" s="3"/>
      <c r="AZ680" s="11"/>
      <c r="BA680"/>
      <c r="BE680" s="3" t="s">
        <v>14</v>
      </c>
      <c r="BK680" s="3"/>
      <c r="BL680" s="11"/>
      <c r="BM680"/>
      <c r="BQ680" s="3" t="s">
        <v>14</v>
      </c>
      <c r="BS680" s="3"/>
      <c r="BT680" s="5" t="e">
        <f>+BT679*Resumen!H651</f>
        <v>#REF!</v>
      </c>
      <c r="BU680" s="5" t="e">
        <f>+BU679*Resumen!H651</f>
        <v>#REF!</v>
      </c>
      <c r="BW680"/>
    </row>
    <row r="681" spans="15:75" x14ac:dyDescent="0.2">
      <c r="O681" s="3"/>
      <c r="P681" s="11"/>
      <c r="Q681"/>
      <c r="U681" s="3" t="s">
        <v>14</v>
      </c>
      <c r="AA681" s="3"/>
      <c r="AB681" s="11"/>
      <c r="AC681"/>
      <c r="AG681" s="3" t="s">
        <v>14</v>
      </c>
      <c r="AM681" s="3"/>
      <c r="AN681" s="11"/>
      <c r="AO681"/>
      <c r="AS681" s="3" t="s">
        <v>14</v>
      </c>
      <c r="AY681" s="3"/>
      <c r="AZ681" s="11"/>
      <c r="BA681"/>
      <c r="BE681" s="3" t="s">
        <v>14</v>
      </c>
      <c r="BK681" s="3"/>
      <c r="BL681" s="11"/>
      <c r="BM681"/>
      <c r="BQ681" s="3" t="s">
        <v>14</v>
      </c>
      <c r="BS681" s="3"/>
      <c r="BT681" s="5" t="e">
        <f>+BT680*Resumen!H652</f>
        <v>#REF!</v>
      </c>
      <c r="BU681" s="5" t="e">
        <f>+BU680*Resumen!H652</f>
        <v>#REF!</v>
      </c>
      <c r="BW681"/>
    </row>
    <row r="682" spans="15:75" x14ac:dyDescent="0.2">
      <c r="O682" s="3"/>
      <c r="P682" s="11"/>
      <c r="Q682"/>
      <c r="U682" s="3" t="s">
        <v>14</v>
      </c>
      <c r="AA682" s="3"/>
      <c r="AB682" s="11"/>
      <c r="AC682"/>
      <c r="AG682" s="3" t="s">
        <v>14</v>
      </c>
      <c r="AM682" s="3"/>
      <c r="AN682" s="11"/>
      <c r="AO682"/>
      <c r="AS682" s="3" t="s">
        <v>14</v>
      </c>
      <c r="AY682" s="3"/>
      <c r="AZ682" s="11"/>
      <c r="BA682"/>
      <c r="BE682" s="3" t="s">
        <v>14</v>
      </c>
      <c r="BK682" s="3"/>
      <c r="BL682" s="11"/>
      <c r="BM682"/>
      <c r="BQ682" s="3" t="s">
        <v>14</v>
      </c>
      <c r="BS682" s="3"/>
      <c r="BT682" s="5" t="e">
        <f>+BT681*Resumen!H653</f>
        <v>#REF!</v>
      </c>
      <c r="BU682" s="5" t="e">
        <f>+BU681*Resumen!H653</f>
        <v>#REF!</v>
      </c>
      <c r="BW682"/>
    </row>
    <row r="683" spans="15:75" x14ac:dyDescent="0.2">
      <c r="O683" s="3"/>
      <c r="P683" s="11"/>
      <c r="Q683"/>
      <c r="U683" s="3" t="s">
        <v>14</v>
      </c>
      <c r="AA683" s="3"/>
      <c r="AB683" s="11"/>
      <c r="AC683"/>
      <c r="AG683" s="3" t="s">
        <v>14</v>
      </c>
      <c r="AM683" s="3"/>
      <c r="AN683" s="11"/>
      <c r="AO683"/>
      <c r="AS683" s="3" t="s">
        <v>14</v>
      </c>
      <c r="AY683" s="3"/>
      <c r="AZ683" s="11"/>
      <c r="BA683"/>
      <c r="BE683" s="3" t="s">
        <v>14</v>
      </c>
      <c r="BK683" s="3"/>
      <c r="BL683" s="11"/>
      <c r="BM683"/>
      <c r="BQ683" s="3" t="s">
        <v>14</v>
      </c>
      <c r="BS683" s="3"/>
      <c r="BT683" s="5" t="e">
        <f>+BT682*Resumen!H654</f>
        <v>#REF!</v>
      </c>
      <c r="BU683" s="5" t="e">
        <f>+BU682*Resumen!H654</f>
        <v>#REF!</v>
      </c>
      <c r="BW683"/>
    </row>
    <row r="684" spans="15:75" x14ac:dyDescent="0.2">
      <c r="O684" s="3"/>
      <c r="P684" s="11"/>
      <c r="Q684"/>
      <c r="U684" s="3" t="s">
        <v>14</v>
      </c>
      <c r="AA684" s="3"/>
      <c r="AB684" s="11"/>
      <c r="AC684"/>
      <c r="AG684" s="3" t="s">
        <v>14</v>
      </c>
      <c r="AM684" s="3"/>
      <c r="AN684" s="11"/>
      <c r="AO684"/>
      <c r="AS684" s="3" t="s">
        <v>14</v>
      </c>
      <c r="AY684" s="3"/>
      <c r="AZ684" s="11"/>
      <c r="BA684"/>
      <c r="BE684" s="3" t="s">
        <v>14</v>
      </c>
      <c r="BK684" s="3"/>
      <c r="BL684" s="11"/>
      <c r="BM684"/>
      <c r="BQ684" s="3" t="s">
        <v>14</v>
      </c>
      <c r="BS684" s="3"/>
      <c r="BT684" s="5" t="e">
        <f>+BT683*Resumen!H655</f>
        <v>#REF!</v>
      </c>
      <c r="BU684" s="5" t="e">
        <f>+BU683*Resumen!H655</f>
        <v>#REF!</v>
      </c>
      <c r="BW684"/>
    </row>
    <row r="685" spans="15:75" x14ac:dyDescent="0.2">
      <c r="O685" s="3"/>
      <c r="P685" s="11"/>
      <c r="Q685"/>
      <c r="U685" s="3" t="s">
        <v>14</v>
      </c>
      <c r="AA685" s="3"/>
      <c r="AB685" s="11"/>
      <c r="AC685"/>
      <c r="AG685" s="3" t="s">
        <v>14</v>
      </c>
      <c r="AM685" s="3"/>
      <c r="AN685" s="11"/>
      <c r="AO685"/>
      <c r="AS685" s="3" t="s">
        <v>14</v>
      </c>
      <c r="AY685" s="3"/>
      <c r="AZ685" s="11"/>
      <c r="BA685"/>
      <c r="BE685" s="3" t="s">
        <v>14</v>
      </c>
      <c r="BK685" s="3"/>
      <c r="BL685" s="11"/>
      <c r="BM685"/>
      <c r="BQ685" s="3" t="s">
        <v>14</v>
      </c>
      <c r="BS685" s="3"/>
      <c r="BT685" s="5" t="e">
        <f>+BT684*Resumen!H656</f>
        <v>#REF!</v>
      </c>
      <c r="BU685" s="5" t="e">
        <f>+BU684*Resumen!H656</f>
        <v>#REF!</v>
      </c>
      <c r="BW685"/>
    </row>
    <row r="686" spans="15:75" x14ac:dyDescent="0.2">
      <c r="O686" s="3"/>
      <c r="P686" s="11"/>
      <c r="Q686"/>
      <c r="U686" s="3" t="s">
        <v>14</v>
      </c>
      <c r="AA686" s="3"/>
      <c r="AB686" s="11"/>
      <c r="AC686"/>
      <c r="AG686" s="3" t="s">
        <v>14</v>
      </c>
      <c r="AM686" s="3"/>
      <c r="AN686" s="11"/>
      <c r="AO686"/>
      <c r="AS686" s="3" t="s">
        <v>14</v>
      </c>
      <c r="AY686" s="3"/>
      <c r="AZ686" s="11"/>
      <c r="BA686"/>
      <c r="BE686" s="3" t="s">
        <v>14</v>
      </c>
      <c r="BK686" s="3"/>
      <c r="BL686" s="11"/>
      <c r="BM686"/>
      <c r="BQ686" s="3" t="s">
        <v>14</v>
      </c>
      <c r="BS686" s="3"/>
      <c r="BT686" s="5" t="e">
        <f>+BT685*Resumen!H657</f>
        <v>#REF!</v>
      </c>
      <c r="BU686" s="5" t="e">
        <f>+BU685*Resumen!H657</f>
        <v>#REF!</v>
      </c>
      <c r="BW686"/>
    </row>
    <row r="687" spans="15:75" x14ac:dyDescent="0.2">
      <c r="O687" s="3"/>
      <c r="P687" s="11"/>
      <c r="Q687"/>
      <c r="U687" s="3" t="s">
        <v>14</v>
      </c>
      <c r="AA687" s="3"/>
      <c r="AB687" s="11"/>
      <c r="AC687"/>
      <c r="AG687" s="3" t="s">
        <v>14</v>
      </c>
      <c r="AM687" s="3"/>
      <c r="AN687" s="11"/>
      <c r="AO687"/>
      <c r="AS687" s="3" t="s">
        <v>14</v>
      </c>
      <c r="AY687" s="3"/>
      <c r="AZ687" s="11"/>
      <c r="BA687"/>
      <c r="BE687" s="3" t="s">
        <v>14</v>
      </c>
      <c r="BK687" s="3"/>
      <c r="BL687" s="11"/>
      <c r="BM687"/>
      <c r="BQ687" s="3" t="s">
        <v>14</v>
      </c>
      <c r="BS687" s="3"/>
      <c r="BT687" s="5" t="e">
        <f>+BT686*Resumen!H658</f>
        <v>#REF!</v>
      </c>
      <c r="BU687" s="5" t="e">
        <f>+BU686*Resumen!H658</f>
        <v>#REF!</v>
      </c>
      <c r="BW687"/>
    </row>
    <row r="688" spans="15:75" x14ac:dyDescent="0.2">
      <c r="O688" s="3"/>
      <c r="P688" s="11"/>
      <c r="Q688"/>
      <c r="U688" s="3" t="s">
        <v>14</v>
      </c>
      <c r="AA688" s="3"/>
      <c r="AB688" s="11"/>
      <c r="AC688"/>
      <c r="AG688" s="3" t="s">
        <v>14</v>
      </c>
      <c r="AM688" s="3"/>
      <c r="AN688" s="11"/>
      <c r="AO688"/>
      <c r="AS688" s="3" t="s">
        <v>14</v>
      </c>
      <c r="AY688" s="3"/>
      <c r="AZ688" s="11"/>
      <c r="BA688"/>
      <c r="BE688" s="3" t="s">
        <v>14</v>
      </c>
      <c r="BK688" s="3"/>
      <c r="BL688" s="11"/>
      <c r="BM688"/>
      <c r="BQ688" s="3" t="s">
        <v>14</v>
      </c>
      <c r="BS688" s="3"/>
      <c r="BT688" s="5" t="e">
        <f>+BT687*Resumen!H659</f>
        <v>#REF!</v>
      </c>
      <c r="BU688" s="5" t="e">
        <f>+BU687*Resumen!H659</f>
        <v>#REF!</v>
      </c>
      <c r="BW688"/>
    </row>
    <row r="689" spans="15:75" x14ac:dyDescent="0.2">
      <c r="O689" s="3"/>
      <c r="P689" s="11"/>
      <c r="Q689"/>
      <c r="U689" s="3" t="s">
        <v>14</v>
      </c>
      <c r="AA689" s="3"/>
      <c r="AB689" s="11"/>
      <c r="AC689"/>
      <c r="AG689" s="3" t="s">
        <v>14</v>
      </c>
      <c r="AM689" s="3"/>
      <c r="AN689" s="11"/>
      <c r="AO689"/>
      <c r="AS689" s="3" t="s">
        <v>14</v>
      </c>
      <c r="AY689" s="3"/>
      <c r="AZ689" s="11"/>
      <c r="BA689"/>
      <c r="BE689" s="3" t="s">
        <v>14</v>
      </c>
      <c r="BK689" s="3"/>
      <c r="BL689" s="11"/>
      <c r="BM689"/>
      <c r="BQ689" s="3" t="s">
        <v>14</v>
      </c>
      <c r="BS689" s="3"/>
      <c r="BT689" s="5" t="e">
        <f>+BT688*Resumen!H660</f>
        <v>#REF!</v>
      </c>
      <c r="BU689" s="5" t="e">
        <f>+BU688*Resumen!H660</f>
        <v>#REF!</v>
      </c>
      <c r="BW689"/>
    </row>
    <row r="690" spans="15:75" x14ac:dyDescent="0.2">
      <c r="O690" s="3"/>
      <c r="P690" s="11"/>
      <c r="Q690"/>
      <c r="U690" s="3" t="s">
        <v>14</v>
      </c>
      <c r="AA690" s="3"/>
      <c r="AB690" s="11"/>
      <c r="AC690"/>
      <c r="AG690" s="3" t="s">
        <v>14</v>
      </c>
      <c r="AM690" s="3"/>
      <c r="AN690" s="11"/>
      <c r="AO690"/>
      <c r="AS690" s="3" t="s">
        <v>14</v>
      </c>
      <c r="AY690" s="3"/>
      <c r="AZ690" s="11"/>
      <c r="BA690"/>
      <c r="BE690" s="3" t="s">
        <v>14</v>
      </c>
      <c r="BK690" s="3"/>
      <c r="BL690" s="11"/>
      <c r="BM690"/>
      <c r="BQ690" s="3" t="s">
        <v>14</v>
      </c>
      <c r="BS690" s="3"/>
      <c r="BT690" s="5" t="e">
        <f>+BT689*Resumen!H661</f>
        <v>#REF!</v>
      </c>
      <c r="BU690" s="5" t="e">
        <f>+BU689*Resumen!H661</f>
        <v>#REF!</v>
      </c>
      <c r="BW690"/>
    </row>
    <row r="691" spans="15:75" x14ac:dyDescent="0.2">
      <c r="O691" s="3"/>
      <c r="P691" s="11"/>
      <c r="Q691"/>
      <c r="U691" s="3" t="s">
        <v>14</v>
      </c>
      <c r="AA691" s="3"/>
      <c r="AB691" s="11"/>
      <c r="AC691"/>
      <c r="AG691" s="3" t="s">
        <v>14</v>
      </c>
      <c r="AM691" s="3"/>
      <c r="AN691" s="11"/>
      <c r="AO691"/>
      <c r="AS691" s="3" t="s">
        <v>14</v>
      </c>
      <c r="AY691" s="3"/>
      <c r="AZ691" s="11"/>
      <c r="BA691"/>
      <c r="BE691" s="3" t="s">
        <v>14</v>
      </c>
      <c r="BK691" s="3"/>
      <c r="BL691" s="11"/>
      <c r="BM691"/>
      <c r="BQ691" s="3" t="s">
        <v>14</v>
      </c>
      <c r="BS691" s="3"/>
      <c r="BT691" s="5" t="e">
        <f>+BT690*Resumen!H662</f>
        <v>#REF!</v>
      </c>
      <c r="BU691" s="5" t="e">
        <f>+BU690*Resumen!H662</f>
        <v>#REF!</v>
      </c>
      <c r="BW691"/>
    </row>
    <row r="692" spans="15:75" x14ac:dyDescent="0.2">
      <c r="O692" s="3"/>
      <c r="P692" s="11"/>
      <c r="Q692"/>
      <c r="U692" s="3" t="s">
        <v>14</v>
      </c>
      <c r="AA692" s="3"/>
      <c r="AB692" s="11"/>
      <c r="AC692"/>
      <c r="AG692" s="3" t="s">
        <v>14</v>
      </c>
      <c r="AM692" s="3"/>
      <c r="AN692" s="11"/>
      <c r="AO692"/>
      <c r="AS692" s="3" t="s">
        <v>14</v>
      </c>
      <c r="AY692" s="3"/>
      <c r="AZ692" s="11"/>
      <c r="BA692"/>
      <c r="BE692" s="3" t="s">
        <v>14</v>
      </c>
      <c r="BK692" s="3"/>
      <c r="BL692" s="11"/>
      <c r="BM692"/>
      <c r="BQ692" s="3" t="s">
        <v>14</v>
      </c>
      <c r="BS692" s="3"/>
      <c r="BT692" s="5" t="e">
        <f>+BT691*Resumen!H663</f>
        <v>#REF!</v>
      </c>
      <c r="BU692" s="5" t="e">
        <f>+BU691*Resumen!H663</f>
        <v>#REF!</v>
      </c>
      <c r="BW692"/>
    </row>
    <row r="693" spans="15:75" x14ac:dyDescent="0.2">
      <c r="O693" s="3"/>
      <c r="P693" s="11"/>
      <c r="Q693"/>
      <c r="U693" s="3" t="s">
        <v>14</v>
      </c>
      <c r="AA693" s="3"/>
      <c r="AB693" s="11"/>
      <c r="AC693"/>
      <c r="AG693" s="3" t="s">
        <v>14</v>
      </c>
      <c r="AM693" s="3"/>
      <c r="AN693" s="11"/>
      <c r="AO693"/>
      <c r="AS693" s="3" t="s">
        <v>14</v>
      </c>
      <c r="AY693" s="3"/>
      <c r="AZ693" s="11"/>
      <c r="BA693"/>
      <c r="BE693" s="3" t="s">
        <v>14</v>
      </c>
      <c r="BK693" s="3"/>
      <c r="BL693" s="11"/>
      <c r="BM693"/>
      <c r="BQ693" s="3" t="s">
        <v>14</v>
      </c>
      <c r="BS693" s="3"/>
      <c r="BT693" s="5" t="e">
        <f>+BT692*Resumen!H664</f>
        <v>#REF!</v>
      </c>
      <c r="BU693" s="5" t="e">
        <f>+BU692*Resumen!H664</f>
        <v>#REF!</v>
      </c>
      <c r="BW693"/>
    </row>
    <row r="694" spans="15:75" x14ac:dyDescent="0.2">
      <c r="O694" s="3"/>
      <c r="P694" s="11"/>
      <c r="Q694"/>
      <c r="U694" s="3" t="s">
        <v>14</v>
      </c>
      <c r="AA694" s="3"/>
      <c r="AB694" s="11"/>
      <c r="AC694"/>
      <c r="AG694" s="3" t="s">
        <v>14</v>
      </c>
      <c r="AM694" s="3"/>
      <c r="AN694" s="11"/>
      <c r="AO694"/>
      <c r="AS694" s="3" t="s">
        <v>14</v>
      </c>
      <c r="AY694" s="3"/>
      <c r="AZ694" s="11"/>
      <c r="BA694"/>
      <c r="BE694" s="3" t="s">
        <v>14</v>
      </c>
      <c r="BK694" s="3"/>
      <c r="BL694" s="11"/>
      <c r="BM694"/>
      <c r="BQ694" s="3" t="s">
        <v>14</v>
      </c>
      <c r="BS694" s="3"/>
      <c r="BT694" s="5" t="e">
        <f>+BT693*Resumen!H665</f>
        <v>#REF!</v>
      </c>
      <c r="BU694" s="5" t="e">
        <f>+BU693*Resumen!H665</f>
        <v>#REF!</v>
      </c>
      <c r="BW694"/>
    </row>
    <row r="695" spans="15:75" x14ac:dyDescent="0.2">
      <c r="O695" s="3"/>
      <c r="P695" s="11"/>
      <c r="Q695"/>
      <c r="U695" s="3" t="s">
        <v>14</v>
      </c>
      <c r="AA695" s="3"/>
      <c r="AB695" s="11"/>
      <c r="AC695"/>
      <c r="AG695" s="3" t="s">
        <v>14</v>
      </c>
      <c r="AM695" s="3"/>
      <c r="AN695" s="11"/>
      <c r="AO695"/>
      <c r="AS695" s="3" t="s">
        <v>14</v>
      </c>
      <c r="AY695" s="3"/>
      <c r="AZ695" s="11"/>
      <c r="BA695"/>
      <c r="BE695" s="3" t="s">
        <v>14</v>
      </c>
      <c r="BK695" s="3"/>
      <c r="BL695" s="11"/>
      <c r="BM695"/>
      <c r="BQ695" s="3" t="s">
        <v>14</v>
      </c>
      <c r="BS695" s="3"/>
      <c r="BT695" s="5" t="e">
        <f>+BT694*Resumen!H666</f>
        <v>#REF!</v>
      </c>
      <c r="BU695" s="5" t="e">
        <f>+BU694*Resumen!H666</f>
        <v>#REF!</v>
      </c>
      <c r="BW695"/>
    </row>
    <row r="696" spans="15:75" x14ac:dyDescent="0.2">
      <c r="O696" s="3"/>
      <c r="P696" s="11"/>
      <c r="Q696"/>
      <c r="U696" s="3" t="s">
        <v>14</v>
      </c>
      <c r="AA696" s="3"/>
      <c r="AB696" s="11"/>
      <c r="AC696"/>
      <c r="AG696" s="3" t="s">
        <v>14</v>
      </c>
      <c r="AM696" s="3"/>
      <c r="AN696" s="11"/>
      <c r="AO696"/>
      <c r="AS696" s="3" t="s">
        <v>14</v>
      </c>
      <c r="AY696" s="3"/>
      <c r="AZ696" s="11"/>
      <c r="BA696"/>
      <c r="BE696" s="3" t="s">
        <v>14</v>
      </c>
      <c r="BK696" s="3"/>
      <c r="BL696" s="11"/>
      <c r="BM696"/>
      <c r="BQ696" s="3" t="s">
        <v>14</v>
      </c>
      <c r="BS696" s="3"/>
      <c r="BT696" s="5" t="e">
        <f>+BT695*Resumen!H667</f>
        <v>#REF!</v>
      </c>
      <c r="BU696" s="5" t="e">
        <f>+BU695*Resumen!H667</f>
        <v>#REF!</v>
      </c>
      <c r="BW696"/>
    </row>
    <row r="697" spans="15:75" x14ac:dyDescent="0.2">
      <c r="O697" s="3"/>
      <c r="P697" s="11"/>
      <c r="Q697"/>
      <c r="U697" s="3" t="s">
        <v>14</v>
      </c>
      <c r="AA697" s="3"/>
      <c r="AB697" s="11"/>
      <c r="AC697"/>
      <c r="AG697" s="3" t="s">
        <v>14</v>
      </c>
      <c r="AM697" s="3"/>
      <c r="AN697" s="11"/>
      <c r="AO697"/>
      <c r="AS697" s="3" t="s">
        <v>14</v>
      </c>
      <c r="AY697" s="3"/>
      <c r="AZ697" s="11"/>
      <c r="BA697"/>
      <c r="BE697" s="3" t="s">
        <v>14</v>
      </c>
      <c r="BK697" s="3"/>
      <c r="BL697" s="11"/>
      <c r="BM697"/>
      <c r="BQ697" s="3" t="s">
        <v>14</v>
      </c>
      <c r="BS697" s="3"/>
      <c r="BT697" s="5" t="e">
        <f>+BT696*Resumen!H668</f>
        <v>#REF!</v>
      </c>
      <c r="BU697" s="5" t="e">
        <f>+BU696*Resumen!H668</f>
        <v>#REF!</v>
      </c>
      <c r="BW697"/>
    </row>
    <row r="698" spans="15:75" x14ac:dyDescent="0.2">
      <c r="O698" s="3"/>
      <c r="P698" s="11"/>
      <c r="Q698"/>
      <c r="U698" s="3" t="s">
        <v>14</v>
      </c>
      <c r="AA698" s="3"/>
      <c r="AB698" s="11"/>
      <c r="AC698"/>
      <c r="AG698" s="3" t="s">
        <v>14</v>
      </c>
      <c r="AM698" s="3"/>
      <c r="AN698" s="11"/>
      <c r="AO698"/>
      <c r="AS698" s="3" t="s">
        <v>14</v>
      </c>
      <c r="AY698" s="3"/>
      <c r="AZ698" s="11"/>
      <c r="BA698"/>
      <c r="BE698" s="3" t="s">
        <v>14</v>
      </c>
      <c r="BK698" s="3"/>
      <c r="BL698" s="11"/>
      <c r="BM698"/>
      <c r="BQ698" s="3" t="s">
        <v>14</v>
      </c>
      <c r="BS698" s="3"/>
      <c r="BT698" s="5" t="e">
        <f>+BT697*Resumen!H669</f>
        <v>#REF!</v>
      </c>
      <c r="BU698" s="5" t="e">
        <f>+BU697*Resumen!H669</f>
        <v>#REF!</v>
      </c>
      <c r="BW698"/>
    </row>
    <row r="699" spans="15:75" x14ac:dyDescent="0.2">
      <c r="O699" s="3"/>
      <c r="P699" s="11"/>
      <c r="Q699"/>
      <c r="U699" s="3" t="s">
        <v>14</v>
      </c>
      <c r="AA699" s="3"/>
      <c r="AB699" s="11"/>
      <c r="AC699"/>
      <c r="AG699" s="3" t="s">
        <v>14</v>
      </c>
      <c r="AM699" s="3"/>
      <c r="AN699" s="11"/>
      <c r="AO699"/>
      <c r="AS699" s="3" t="s">
        <v>14</v>
      </c>
      <c r="AY699" s="3"/>
      <c r="AZ699" s="11"/>
      <c r="BA699"/>
      <c r="BE699" s="3" t="s">
        <v>14</v>
      </c>
      <c r="BK699" s="3"/>
      <c r="BL699" s="11"/>
      <c r="BM699"/>
      <c r="BQ699" s="3" t="s">
        <v>14</v>
      </c>
      <c r="BS699" s="3"/>
      <c r="BT699" s="5" t="e">
        <f>+BT698*Resumen!H670</f>
        <v>#REF!</v>
      </c>
      <c r="BU699" s="5" t="e">
        <f>+BU698*Resumen!H670</f>
        <v>#REF!</v>
      </c>
      <c r="BW699"/>
    </row>
    <row r="700" spans="15:75" x14ac:dyDescent="0.2">
      <c r="O700" s="3"/>
      <c r="P700" s="11"/>
      <c r="Q700"/>
      <c r="U700" s="3" t="s">
        <v>14</v>
      </c>
      <c r="AA700" s="3"/>
      <c r="AB700" s="11"/>
      <c r="AC700"/>
      <c r="AG700" s="3" t="s">
        <v>14</v>
      </c>
      <c r="AM700" s="3"/>
      <c r="AN700" s="11"/>
      <c r="AO700"/>
      <c r="AS700" s="3" t="s">
        <v>14</v>
      </c>
      <c r="AY700" s="3"/>
      <c r="AZ700" s="11"/>
      <c r="BA700"/>
      <c r="BE700" s="3" t="s">
        <v>14</v>
      </c>
      <c r="BK700" s="3"/>
      <c r="BL700" s="11"/>
      <c r="BM700"/>
      <c r="BQ700" s="3" t="s">
        <v>14</v>
      </c>
      <c r="BS700" s="3"/>
      <c r="BT700" s="5" t="e">
        <f>+BT699*Resumen!H671</f>
        <v>#REF!</v>
      </c>
      <c r="BU700" s="5" t="e">
        <f>+BU699*Resumen!H671</f>
        <v>#REF!</v>
      </c>
      <c r="BW700"/>
    </row>
    <row r="701" spans="15:75" x14ac:dyDescent="0.2">
      <c r="O701" s="3"/>
      <c r="P701" s="11"/>
      <c r="Q701"/>
      <c r="U701" s="3" t="s">
        <v>14</v>
      </c>
      <c r="AA701" s="3"/>
      <c r="AB701" s="11"/>
      <c r="AC701"/>
      <c r="AG701" s="3" t="s">
        <v>14</v>
      </c>
      <c r="AM701" s="3"/>
      <c r="AN701" s="11"/>
      <c r="AO701"/>
      <c r="AS701" s="3" t="s">
        <v>14</v>
      </c>
      <c r="AY701" s="3"/>
      <c r="AZ701" s="11"/>
      <c r="BA701"/>
      <c r="BE701" s="3" t="s">
        <v>14</v>
      </c>
      <c r="BK701" s="3"/>
      <c r="BL701" s="11"/>
      <c r="BM701"/>
      <c r="BQ701" s="3" t="s">
        <v>14</v>
      </c>
      <c r="BS701" s="3"/>
      <c r="BT701" s="5" t="e">
        <f>+BT700*Resumen!H672</f>
        <v>#REF!</v>
      </c>
      <c r="BU701" s="5" t="e">
        <f>+BU700*Resumen!H672</f>
        <v>#REF!</v>
      </c>
      <c r="BW701"/>
    </row>
    <row r="702" spans="15:75" x14ac:dyDescent="0.2">
      <c r="O702" s="3"/>
      <c r="P702" s="11"/>
      <c r="Q702"/>
      <c r="U702" s="3" t="s">
        <v>14</v>
      </c>
      <c r="AA702" s="3"/>
      <c r="AB702" s="11"/>
      <c r="AC702"/>
      <c r="AG702" s="3" t="s">
        <v>14</v>
      </c>
      <c r="AM702" s="3"/>
      <c r="AN702" s="11"/>
      <c r="AO702"/>
      <c r="AS702" s="3" t="s">
        <v>14</v>
      </c>
      <c r="AY702" s="3"/>
      <c r="AZ702" s="11"/>
      <c r="BA702"/>
      <c r="BE702" s="3" t="s">
        <v>14</v>
      </c>
      <c r="BK702" s="3"/>
      <c r="BL702" s="11"/>
      <c r="BM702"/>
      <c r="BQ702" s="3" t="s">
        <v>14</v>
      </c>
      <c r="BS702" s="3"/>
      <c r="BT702" s="5" t="e">
        <f>+BT701*Resumen!H673</f>
        <v>#REF!</v>
      </c>
      <c r="BU702" s="5" t="e">
        <f>+BU701*Resumen!H673</f>
        <v>#REF!</v>
      </c>
      <c r="BW702"/>
    </row>
    <row r="703" spans="15:75" x14ac:dyDescent="0.2">
      <c r="O703" s="3"/>
      <c r="P703" s="11"/>
      <c r="Q703"/>
      <c r="U703" s="3" t="s">
        <v>14</v>
      </c>
      <c r="AA703" s="3"/>
      <c r="AB703" s="11"/>
      <c r="AC703"/>
      <c r="AG703" s="3" t="s">
        <v>14</v>
      </c>
      <c r="AM703" s="3"/>
      <c r="AN703" s="11"/>
      <c r="AO703"/>
      <c r="AS703" s="3" t="s">
        <v>14</v>
      </c>
      <c r="AY703" s="3"/>
      <c r="AZ703" s="11"/>
      <c r="BA703"/>
      <c r="BE703" s="3" t="s">
        <v>14</v>
      </c>
      <c r="BK703" s="3"/>
      <c r="BL703" s="11"/>
      <c r="BM703"/>
      <c r="BQ703" s="3" t="s">
        <v>14</v>
      </c>
      <c r="BS703" s="3"/>
      <c r="BT703" s="5" t="e">
        <f>+BT702*Resumen!H674</f>
        <v>#REF!</v>
      </c>
      <c r="BU703" s="5" t="e">
        <f>+BU702*Resumen!H674</f>
        <v>#REF!</v>
      </c>
      <c r="BW703"/>
    </row>
    <row r="704" spans="15:75" x14ac:dyDescent="0.2">
      <c r="O704" s="3"/>
      <c r="P704" s="11"/>
      <c r="Q704"/>
      <c r="U704" s="3" t="s">
        <v>14</v>
      </c>
      <c r="AA704" s="3"/>
      <c r="AB704" s="11"/>
      <c r="AC704"/>
      <c r="AG704" s="3" t="s">
        <v>14</v>
      </c>
      <c r="AM704" s="3"/>
      <c r="AN704" s="11"/>
      <c r="AO704"/>
      <c r="AS704" s="3" t="s">
        <v>14</v>
      </c>
      <c r="AY704" s="3"/>
      <c r="AZ704" s="11"/>
      <c r="BA704"/>
      <c r="BE704" s="3" t="s">
        <v>14</v>
      </c>
      <c r="BK704" s="3"/>
      <c r="BL704" s="11"/>
      <c r="BM704"/>
      <c r="BQ704" s="3" t="s">
        <v>14</v>
      </c>
      <c r="BS704" s="3"/>
      <c r="BT704" s="5" t="e">
        <f>+BT703*Resumen!H675</f>
        <v>#REF!</v>
      </c>
      <c r="BU704" s="5" t="e">
        <f>+BU703*Resumen!H675</f>
        <v>#REF!</v>
      </c>
      <c r="BW704"/>
    </row>
    <row r="705" spans="15:75" x14ac:dyDescent="0.2">
      <c r="O705" s="3"/>
      <c r="P705" s="11"/>
      <c r="Q705"/>
      <c r="U705" s="3" t="s">
        <v>14</v>
      </c>
      <c r="AA705" s="3"/>
      <c r="AB705" s="11"/>
      <c r="AC705"/>
      <c r="AG705" s="3" t="s">
        <v>14</v>
      </c>
      <c r="AM705" s="3"/>
      <c r="AN705" s="11"/>
      <c r="AO705"/>
      <c r="AS705" s="3" t="s">
        <v>14</v>
      </c>
      <c r="AY705" s="3"/>
      <c r="AZ705" s="11"/>
      <c r="BA705"/>
      <c r="BE705" s="3" t="s">
        <v>14</v>
      </c>
      <c r="BK705" s="3"/>
      <c r="BL705" s="11"/>
      <c r="BM705"/>
      <c r="BQ705" s="3" t="s">
        <v>14</v>
      </c>
      <c r="BS705" s="3"/>
      <c r="BT705" s="5" t="e">
        <f>+BT704*Resumen!H676</f>
        <v>#REF!</v>
      </c>
      <c r="BU705" s="5" t="e">
        <f>+BU704*Resumen!H676</f>
        <v>#REF!</v>
      </c>
      <c r="BW705"/>
    </row>
    <row r="706" spans="15:75" x14ac:dyDescent="0.2">
      <c r="O706" s="3"/>
      <c r="P706" s="11"/>
      <c r="Q706"/>
      <c r="U706" s="3" t="s">
        <v>14</v>
      </c>
      <c r="AA706" s="3"/>
      <c r="AB706" s="11"/>
      <c r="AC706"/>
      <c r="AG706" s="3" t="s">
        <v>14</v>
      </c>
      <c r="AM706" s="3"/>
      <c r="AN706" s="11"/>
      <c r="AO706"/>
      <c r="AS706" s="3" t="s">
        <v>14</v>
      </c>
      <c r="AY706" s="3"/>
      <c r="AZ706" s="11"/>
      <c r="BA706"/>
      <c r="BE706" s="3" t="s">
        <v>14</v>
      </c>
      <c r="BK706" s="3"/>
      <c r="BL706" s="11"/>
      <c r="BM706"/>
      <c r="BQ706" s="3" t="s">
        <v>14</v>
      </c>
      <c r="BS706" s="3"/>
      <c r="BT706" s="5" t="e">
        <f>+BT705*Resumen!H677</f>
        <v>#REF!</v>
      </c>
      <c r="BU706" s="5" t="e">
        <f>+BU705*Resumen!H677</f>
        <v>#REF!</v>
      </c>
      <c r="BW706"/>
    </row>
    <row r="707" spans="15:75" x14ac:dyDescent="0.2">
      <c r="O707" s="3"/>
      <c r="P707" s="11"/>
      <c r="Q707"/>
      <c r="U707" s="3" t="s">
        <v>14</v>
      </c>
      <c r="AA707" s="3"/>
      <c r="AB707" s="11"/>
      <c r="AC707"/>
      <c r="AG707" s="3" t="s">
        <v>14</v>
      </c>
      <c r="AM707" s="3"/>
      <c r="AN707" s="11"/>
      <c r="AO707"/>
      <c r="AS707" s="3" t="s">
        <v>14</v>
      </c>
      <c r="AY707" s="3"/>
      <c r="AZ707" s="11"/>
      <c r="BA707"/>
      <c r="BE707" s="3" t="s">
        <v>14</v>
      </c>
      <c r="BK707" s="3"/>
      <c r="BL707" s="11"/>
      <c r="BM707"/>
      <c r="BQ707" s="3" t="s">
        <v>14</v>
      </c>
      <c r="BS707" s="3"/>
      <c r="BT707" s="5" t="e">
        <f>+BT706*Resumen!H678</f>
        <v>#REF!</v>
      </c>
      <c r="BU707" s="5" t="e">
        <f>+BU706*Resumen!H678</f>
        <v>#REF!</v>
      </c>
      <c r="BW707"/>
    </row>
    <row r="708" spans="15:75" x14ac:dyDescent="0.2">
      <c r="O708" s="3"/>
      <c r="P708" s="11"/>
      <c r="Q708"/>
      <c r="U708" s="3" t="s">
        <v>14</v>
      </c>
      <c r="AA708" s="3"/>
      <c r="AB708" s="11"/>
      <c r="AC708"/>
      <c r="AG708" s="3" t="s">
        <v>14</v>
      </c>
      <c r="AM708" s="3"/>
      <c r="AN708" s="11"/>
      <c r="AO708"/>
      <c r="AS708" s="3" t="s">
        <v>14</v>
      </c>
      <c r="AY708" s="3"/>
      <c r="AZ708" s="11"/>
      <c r="BA708"/>
      <c r="BE708" s="3" t="s">
        <v>14</v>
      </c>
      <c r="BK708" s="3"/>
      <c r="BL708" s="11"/>
      <c r="BM708"/>
      <c r="BQ708" s="3" t="s">
        <v>14</v>
      </c>
      <c r="BS708" s="3"/>
      <c r="BT708" s="5" t="e">
        <f>+BT707*Resumen!H679</f>
        <v>#REF!</v>
      </c>
      <c r="BU708" s="5" t="e">
        <f>+BU707*Resumen!H679</f>
        <v>#REF!</v>
      </c>
      <c r="BW708"/>
    </row>
    <row r="709" spans="15:75" x14ac:dyDescent="0.2">
      <c r="O709" s="3"/>
      <c r="P709" s="11"/>
      <c r="Q709"/>
      <c r="U709" s="3" t="s">
        <v>14</v>
      </c>
      <c r="AA709" s="3"/>
      <c r="AB709" s="11"/>
      <c r="AC709"/>
      <c r="AG709" s="3" t="s">
        <v>14</v>
      </c>
      <c r="AM709" s="3"/>
      <c r="AN709" s="11"/>
      <c r="AO709"/>
      <c r="AS709" s="3" t="s">
        <v>14</v>
      </c>
      <c r="AY709" s="3"/>
      <c r="AZ709" s="11"/>
      <c r="BA709"/>
      <c r="BE709" s="3" t="s">
        <v>14</v>
      </c>
      <c r="BK709" s="3"/>
      <c r="BL709" s="11"/>
      <c r="BM709"/>
      <c r="BQ709" s="3" t="s">
        <v>14</v>
      </c>
      <c r="BS709" s="3"/>
      <c r="BT709" s="5" t="e">
        <f>+BT708*Resumen!H680</f>
        <v>#REF!</v>
      </c>
      <c r="BU709" s="5" t="e">
        <f>+BU708*Resumen!H680</f>
        <v>#REF!</v>
      </c>
      <c r="BW709"/>
    </row>
    <row r="710" spans="15:75" x14ac:dyDescent="0.2">
      <c r="O710" s="3"/>
      <c r="P710" s="11"/>
      <c r="Q710"/>
      <c r="U710" s="3" t="s">
        <v>14</v>
      </c>
      <c r="AA710" s="3"/>
      <c r="AB710" s="11"/>
      <c r="AC710"/>
      <c r="AG710" s="3" t="s">
        <v>14</v>
      </c>
      <c r="AM710" s="3"/>
      <c r="AN710" s="11"/>
      <c r="AO710"/>
      <c r="AS710" s="3" t="s">
        <v>14</v>
      </c>
      <c r="AY710" s="3"/>
      <c r="AZ710" s="11"/>
      <c r="BA710"/>
      <c r="BE710" s="3" t="s">
        <v>14</v>
      </c>
      <c r="BK710" s="3"/>
      <c r="BL710" s="11"/>
      <c r="BM710"/>
      <c r="BQ710" s="3" t="s">
        <v>14</v>
      </c>
      <c r="BS710" s="3"/>
      <c r="BT710" s="5" t="e">
        <f>+BT709*Resumen!H681</f>
        <v>#REF!</v>
      </c>
      <c r="BU710" s="5" t="e">
        <f>+BU709*Resumen!H681</f>
        <v>#REF!</v>
      </c>
      <c r="BW710"/>
    </row>
    <row r="711" spans="15:75" x14ac:dyDescent="0.2">
      <c r="O711" s="3"/>
      <c r="P711" s="11"/>
      <c r="Q711"/>
      <c r="U711" s="3" t="s">
        <v>14</v>
      </c>
      <c r="AA711" s="3"/>
      <c r="AB711" s="11"/>
      <c r="AC711"/>
      <c r="AG711" s="3" t="s">
        <v>14</v>
      </c>
      <c r="AM711" s="3"/>
      <c r="AN711" s="11"/>
      <c r="AO711"/>
      <c r="AS711" s="3" t="s">
        <v>14</v>
      </c>
      <c r="AY711" s="3"/>
      <c r="AZ711" s="11"/>
      <c r="BA711"/>
      <c r="BE711" s="3" t="s">
        <v>14</v>
      </c>
      <c r="BK711" s="3"/>
      <c r="BL711" s="11"/>
      <c r="BM711"/>
      <c r="BQ711" s="3" t="s">
        <v>14</v>
      </c>
      <c r="BS711" s="3"/>
      <c r="BT711" s="5" t="e">
        <f>+BT710*Resumen!H682</f>
        <v>#REF!</v>
      </c>
      <c r="BU711" s="5" t="e">
        <f>+BU710*Resumen!H682</f>
        <v>#REF!</v>
      </c>
      <c r="BW711"/>
    </row>
    <row r="712" spans="15:75" x14ac:dyDescent="0.2">
      <c r="O712" s="3"/>
      <c r="P712" s="11"/>
      <c r="Q712"/>
      <c r="U712" s="3" t="s">
        <v>14</v>
      </c>
      <c r="AA712" s="3"/>
      <c r="AB712" s="11"/>
      <c r="AC712"/>
      <c r="AG712" s="3" t="s">
        <v>14</v>
      </c>
      <c r="AM712" s="3"/>
      <c r="AN712" s="11"/>
      <c r="AO712"/>
      <c r="AS712" s="3" t="s">
        <v>14</v>
      </c>
      <c r="AY712" s="3"/>
      <c r="AZ712" s="11"/>
      <c r="BA712"/>
      <c r="BE712" s="3" t="s">
        <v>14</v>
      </c>
      <c r="BK712" s="3"/>
      <c r="BL712" s="11"/>
      <c r="BM712"/>
      <c r="BQ712" s="3" t="s">
        <v>14</v>
      </c>
      <c r="BS712" s="3"/>
      <c r="BT712" s="5" t="e">
        <f>+BT711*Resumen!H683</f>
        <v>#REF!</v>
      </c>
      <c r="BU712" s="5" t="e">
        <f>+BU711*Resumen!H683</f>
        <v>#REF!</v>
      </c>
      <c r="BW712"/>
    </row>
    <row r="713" spans="15:75" x14ac:dyDescent="0.2">
      <c r="O713" s="3"/>
      <c r="P713" s="11"/>
      <c r="Q713"/>
      <c r="U713" s="3" t="s">
        <v>14</v>
      </c>
      <c r="AA713" s="3"/>
      <c r="AB713" s="11"/>
      <c r="AC713"/>
      <c r="AG713" s="3" t="s">
        <v>14</v>
      </c>
      <c r="AM713" s="3"/>
      <c r="AN713" s="11"/>
      <c r="AO713"/>
      <c r="AS713" s="3" t="s">
        <v>14</v>
      </c>
      <c r="AY713" s="3"/>
      <c r="AZ713" s="11"/>
      <c r="BA713"/>
      <c r="BE713" s="3" t="s">
        <v>14</v>
      </c>
      <c r="BK713" s="3"/>
      <c r="BL713" s="11"/>
      <c r="BM713"/>
      <c r="BQ713" s="3" t="s">
        <v>14</v>
      </c>
      <c r="BS713" s="3"/>
      <c r="BT713" s="5" t="e">
        <f>+BT712*Resumen!H684</f>
        <v>#REF!</v>
      </c>
      <c r="BU713" s="5" t="e">
        <f>+BU712*Resumen!H684</f>
        <v>#REF!</v>
      </c>
      <c r="BW713"/>
    </row>
    <row r="714" spans="15:75" x14ac:dyDescent="0.2">
      <c r="O714" s="3"/>
      <c r="P714" s="11"/>
      <c r="Q714"/>
      <c r="U714" s="3" t="s">
        <v>14</v>
      </c>
      <c r="AA714" s="3"/>
      <c r="AB714" s="11"/>
      <c r="AC714"/>
      <c r="AG714" s="3" t="s">
        <v>14</v>
      </c>
      <c r="AM714" s="3"/>
      <c r="AN714" s="11"/>
      <c r="AO714"/>
      <c r="AS714" s="3" t="s">
        <v>14</v>
      </c>
      <c r="AY714" s="3"/>
      <c r="AZ714" s="11"/>
      <c r="BA714"/>
      <c r="BE714" s="3" t="s">
        <v>14</v>
      </c>
      <c r="BK714" s="3"/>
      <c r="BL714" s="11"/>
      <c r="BM714"/>
      <c r="BQ714" s="3" t="s">
        <v>14</v>
      </c>
      <c r="BS714" s="3"/>
      <c r="BT714" s="5" t="e">
        <f>+BT713*Resumen!H685</f>
        <v>#REF!</v>
      </c>
      <c r="BU714" s="5" t="e">
        <f>+BU713*Resumen!H685</f>
        <v>#REF!</v>
      </c>
      <c r="BW714"/>
    </row>
    <row r="715" spans="15:75" x14ac:dyDescent="0.2">
      <c r="O715" s="3"/>
      <c r="P715" s="11"/>
      <c r="Q715"/>
      <c r="U715" s="3" t="s">
        <v>14</v>
      </c>
      <c r="AA715" s="3"/>
      <c r="AB715" s="11"/>
      <c r="AC715"/>
      <c r="AG715" s="3" t="s">
        <v>14</v>
      </c>
      <c r="AM715" s="3"/>
      <c r="AN715" s="11"/>
      <c r="AO715"/>
      <c r="AS715" s="3" t="s">
        <v>14</v>
      </c>
      <c r="AY715" s="3"/>
      <c r="AZ715" s="11"/>
      <c r="BA715"/>
      <c r="BE715" s="3" t="s">
        <v>14</v>
      </c>
      <c r="BK715" s="3"/>
      <c r="BL715" s="11"/>
      <c r="BM715"/>
      <c r="BQ715" s="3" t="s">
        <v>14</v>
      </c>
      <c r="BS715" s="3"/>
      <c r="BT715" s="5" t="e">
        <f>+BT714*Resumen!H686</f>
        <v>#REF!</v>
      </c>
      <c r="BU715" s="5" t="e">
        <f>+BU714*Resumen!H686</f>
        <v>#REF!</v>
      </c>
      <c r="BW715"/>
    </row>
    <row r="716" spans="15:75" x14ac:dyDescent="0.2">
      <c r="O716" s="3"/>
      <c r="P716" s="11"/>
      <c r="Q716"/>
      <c r="U716" s="3" t="s">
        <v>14</v>
      </c>
      <c r="AA716" s="3"/>
      <c r="AB716" s="11"/>
      <c r="AC716"/>
      <c r="AG716" s="3" t="s">
        <v>14</v>
      </c>
      <c r="AM716" s="3"/>
      <c r="AN716" s="11"/>
      <c r="AO716"/>
      <c r="AS716" s="3" t="s">
        <v>14</v>
      </c>
      <c r="AY716" s="3"/>
      <c r="AZ716" s="11"/>
      <c r="BA716"/>
      <c r="BE716" s="3" t="s">
        <v>14</v>
      </c>
      <c r="BK716" s="3"/>
      <c r="BL716" s="11"/>
      <c r="BM716"/>
      <c r="BQ716" s="3" t="s">
        <v>14</v>
      </c>
      <c r="BS716" s="3"/>
      <c r="BT716" s="5" t="e">
        <f>+BT715*Resumen!H687</f>
        <v>#REF!</v>
      </c>
      <c r="BU716" s="5" t="e">
        <f>+BU715*Resumen!H687</f>
        <v>#REF!</v>
      </c>
      <c r="BW716"/>
    </row>
    <row r="717" spans="15:75" x14ac:dyDescent="0.2">
      <c r="O717" s="3"/>
      <c r="P717" s="11"/>
      <c r="Q717"/>
      <c r="U717" s="3" t="s">
        <v>14</v>
      </c>
      <c r="AA717" s="3"/>
      <c r="AB717" s="11"/>
      <c r="AC717"/>
      <c r="AG717" s="3" t="s">
        <v>14</v>
      </c>
      <c r="AM717" s="3"/>
      <c r="AN717" s="11"/>
      <c r="AO717"/>
      <c r="AS717" s="3" t="s">
        <v>14</v>
      </c>
      <c r="AY717" s="3"/>
      <c r="AZ717" s="11"/>
      <c r="BA717"/>
      <c r="BE717" s="3" t="s">
        <v>14</v>
      </c>
      <c r="BK717" s="3"/>
      <c r="BL717" s="11"/>
      <c r="BM717"/>
      <c r="BQ717" s="3" t="s">
        <v>14</v>
      </c>
      <c r="BS717" s="3"/>
      <c r="BT717" s="5" t="e">
        <f>+BT716*Resumen!H688</f>
        <v>#REF!</v>
      </c>
      <c r="BU717" s="5" t="e">
        <f>+BU716*Resumen!H688</f>
        <v>#REF!</v>
      </c>
      <c r="BW717"/>
    </row>
    <row r="718" spans="15:75" x14ac:dyDescent="0.2">
      <c r="O718" s="3"/>
      <c r="P718" s="11"/>
      <c r="Q718"/>
      <c r="U718" s="3" t="s">
        <v>14</v>
      </c>
      <c r="AA718" s="3"/>
      <c r="AB718" s="11"/>
      <c r="AC718"/>
      <c r="AG718" s="3" t="s">
        <v>14</v>
      </c>
      <c r="AM718" s="3"/>
      <c r="AN718" s="11"/>
      <c r="AO718"/>
      <c r="AS718" s="3" t="s">
        <v>14</v>
      </c>
      <c r="AY718" s="3"/>
      <c r="AZ718" s="11"/>
      <c r="BA718"/>
      <c r="BE718" s="3" t="s">
        <v>14</v>
      </c>
      <c r="BK718" s="3"/>
      <c r="BL718" s="11"/>
      <c r="BM718"/>
      <c r="BQ718" s="3" t="s">
        <v>14</v>
      </c>
      <c r="BS718" s="3"/>
      <c r="BT718" s="5" t="e">
        <f>+BT717*Resumen!H689</f>
        <v>#REF!</v>
      </c>
      <c r="BU718" s="5" t="e">
        <f>+BU717*Resumen!H689</f>
        <v>#REF!</v>
      </c>
      <c r="BW718"/>
    </row>
    <row r="719" spans="15:75" x14ac:dyDescent="0.2">
      <c r="O719" s="3"/>
      <c r="P719" s="11"/>
      <c r="Q719"/>
      <c r="U719" s="3" t="s">
        <v>14</v>
      </c>
      <c r="AA719" s="3"/>
      <c r="AB719" s="11"/>
      <c r="AC719"/>
      <c r="AG719" s="3" t="s">
        <v>14</v>
      </c>
      <c r="AM719" s="3"/>
      <c r="AN719" s="11"/>
      <c r="AO719"/>
      <c r="AS719" s="3" t="s">
        <v>14</v>
      </c>
      <c r="AY719" s="3"/>
      <c r="AZ719" s="11"/>
      <c r="BA719"/>
      <c r="BE719" s="3" t="s">
        <v>14</v>
      </c>
      <c r="BK719" s="3"/>
      <c r="BL719" s="11"/>
      <c r="BM719"/>
      <c r="BQ719" s="3" t="s">
        <v>14</v>
      </c>
      <c r="BS719" s="3"/>
      <c r="BT719" s="5" t="e">
        <f>+BT718*Resumen!H690</f>
        <v>#REF!</v>
      </c>
      <c r="BU719" s="5" t="e">
        <f>+BU718*Resumen!H690</f>
        <v>#REF!</v>
      </c>
      <c r="BW719"/>
    </row>
    <row r="720" spans="15:75" x14ac:dyDescent="0.2">
      <c r="O720" s="3"/>
      <c r="P720" s="11"/>
      <c r="Q720"/>
      <c r="U720" s="3" t="s">
        <v>14</v>
      </c>
      <c r="AA720" s="3"/>
      <c r="AB720" s="11"/>
      <c r="AC720"/>
      <c r="AG720" s="3" t="s">
        <v>14</v>
      </c>
      <c r="AM720" s="3"/>
      <c r="AN720" s="11"/>
      <c r="AO720"/>
      <c r="AS720" s="3" t="s">
        <v>14</v>
      </c>
      <c r="AY720" s="3"/>
      <c r="AZ720" s="11"/>
      <c r="BA720"/>
      <c r="BE720" s="3" t="s">
        <v>14</v>
      </c>
      <c r="BK720" s="3"/>
      <c r="BL720" s="11"/>
      <c r="BM720"/>
      <c r="BQ720" s="3" t="s">
        <v>14</v>
      </c>
      <c r="BS720" s="3"/>
      <c r="BT720" s="5" t="e">
        <f>+BT719*Resumen!H691</f>
        <v>#REF!</v>
      </c>
      <c r="BU720" s="5" t="e">
        <f>+BU719*Resumen!H691</f>
        <v>#REF!</v>
      </c>
      <c r="BW720"/>
    </row>
    <row r="721" spans="15:75" x14ac:dyDescent="0.2">
      <c r="O721" s="3"/>
      <c r="P721" s="11"/>
      <c r="Q721"/>
      <c r="U721" s="3" t="s">
        <v>14</v>
      </c>
      <c r="AA721" s="3"/>
      <c r="AB721" s="11"/>
      <c r="AC721"/>
      <c r="AG721" s="3" t="s">
        <v>14</v>
      </c>
      <c r="AM721" s="3"/>
      <c r="AN721" s="11"/>
      <c r="AO721"/>
      <c r="AS721" s="3" t="s">
        <v>14</v>
      </c>
      <c r="AY721" s="3"/>
      <c r="AZ721" s="11"/>
      <c r="BA721"/>
      <c r="BE721" s="3" t="s">
        <v>14</v>
      </c>
      <c r="BK721" s="3"/>
      <c r="BL721" s="11"/>
      <c r="BM721"/>
      <c r="BQ721" s="3" t="s">
        <v>14</v>
      </c>
      <c r="BS721" s="3"/>
      <c r="BT721" s="5" t="e">
        <f>+BT720*Resumen!H692</f>
        <v>#REF!</v>
      </c>
      <c r="BU721" s="5" t="e">
        <f>+BU720*Resumen!H692</f>
        <v>#REF!</v>
      </c>
      <c r="BW721"/>
    </row>
    <row r="722" spans="15:75" x14ac:dyDescent="0.2">
      <c r="O722" s="3"/>
      <c r="P722" s="11"/>
      <c r="Q722"/>
      <c r="U722" s="3" t="s">
        <v>14</v>
      </c>
      <c r="AA722" s="3"/>
      <c r="AB722" s="11"/>
      <c r="AC722"/>
      <c r="AG722" s="3" t="s">
        <v>14</v>
      </c>
      <c r="AM722" s="3"/>
      <c r="AN722" s="11"/>
      <c r="AO722"/>
      <c r="AS722" s="3" t="s">
        <v>14</v>
      </c>
      <c r="AY722" s="3"/>
      <c r="AZ722" s="11"/>
      <c r="BA722"/>
      <c r="BE722" s="3" t="s">
        <v>14</v>
      </c>
      <c r="BK722" s="3"/>
      <c r="BL722" s="11"/>
      <c r="BM722"/>
      <c r="BQ722" s="3" t="s">
        <v>14</v>
      </c>
      <c r="BS722" s="3"/>
      <c r="BT722" s="5" t="e">
        <f>+BT721*Resumen!H693</f>
        <v>#REF!</v>
      </c>
      <c r="BU722" s="5" t="e">
        <f>+BU721*Resumen!H693</f>
        <v>#REF!</v>
      </c>
      <c r="BW722"/>
    </row>
    <row r="723" spans="15:75" x14ac:dyDescent="0.2">
      <c r="O723" s="3"/>
      <c r="P723" s="11"/>
      <c r="Q723"/>
      <c r="U723" s="3" t="s">
        <v>14</v>
      </c>
      <c r="AA723" s="3"/>
      <c r="AB723" s="11"/>
      <c r="AC723"/>
      <c r="AG723" s="3" t="s">
        <v>14</v>
      </c>
      <c r="AM723" s="3"/>
      <c r="AN723" s="11"/>
      <c r="AO723"/>
      <c r="AS723" s="3" t="s">
        <v>14</v>
      </c>
      <c r="AY723" s="3"/>
      <c r="AZ723" s="11"/>
      <c r="BA723"/>
      <c r="BE723" s="3" t="s">
        <v>14</v>
      </c>
      <c r="BK723" s="3"/>
      <c r="BL723" s="11"/>
      <c r="BM723"/>
      <c r="BQ723" s="3" t="s">
        <v>14</v>
      </c>
      <c r="BS723" s="3"/>
      <c r="BT723" s="5" t="e">
        <f>+BT722*Resumen!H694</f>
        <v>#REF!</v>
      </c>
      <c r="BU723" s="5" t="e">
        <f>+BU722*Resumen!H694</f>
        <v>#REF!</v>
      </c>
      <c r="BW723"/>
    </row>
    <row r="724" spans="15:75" x14ac:dyDescent="0.2">
      <c r="O724" s="3"/>
      <c r="P724" s="11"/>
      <c r="Q724"/>
      <c r="U724" s="3" t="s">
        <v>14</v>
      </c>
      <c r="AA724" s="3"/>
      <c r="AB724" s="11"/>
      <c r="AC724"/>
      <c r="AG724" s="3" t="s">
        <v>14</v>
      </c>
      <c r="AM724" s="3"/>
      <c r="AN724" s="11"/>
      <c r="AO724"/>
      <c r="AS724" s="3" t="s">
        <v>14</v>
      </c>
      <c r="AY724" s="3"/>
      <c r="AZ724" s="11"/>
      <c r="BA724"/>
      <c r="BE724" s="3" t="s">
        <v>14</v>
      </c>
      <c r="BK724" s="3"/>
      <c r="BL724" s="11"/>
      <c r="BM724"/>
      <c r="BQ724" s="3" t="s">
        <v>14</v>
      </c>
      <c r="BS724" s="3"/>
      <c r="BT724" s="5" t="e">
        <f>+BT723*Resumen!H695</f>
        <v>#REF!</v>
      </c>
      <c r="BU724" s="5" t="e">
        <f>+BU723*Resumen!H695</f>
        <v>#REF!</v>
      </c>
      <c r="BW724"/>
    </row>
    <row r="725" spans="15:75" x14ac:dyDescent="0.2">
      <c r="O725" s="3"/>
      <c r="P725" s="11"/>
      <c r="Q725"/>
      <c r="U725" s="3" t="s">
        <v>14</v>
      </c>
      <c r="AA725" s="3"/>
      <c r="AB725" s="11"/>
      <c r="AC725"/>
      <c r="AG725" s="3" t="s">
        <v>14</v>
      </c>
      <c r="AM725" s="3"/>
      <c r="AN725" s="11"/>
      <c r="AO725"/>
      <c r="AS725" s="3" t="s">
        <v>14</v>
      </c>
      <c r="AY725" s="3"/>
      <c r="AZ725" s="11"/>
      <c r="BA725"/>
      <c r="BE725" s="3" t="s">
        <v>14</v>
      </c>
      <c r="BK725" s="3"/>
      <c r="BL725" s="11"/>
      <c r="BM725"/>
      <c r="BQ725" s="3" t="s">
        <v>14</v>
      </c>
      <c r="BS725" s="3"/>
      <c r="BT725" s="5" t="e">
        <f>+BT724*Resumen!H696</f>
        <v>#REF!</v>
      </c>
      <c r="BU725" s="5" t="e">
        <f>+BU724*Resumen!H696</f>
        <v>#REF!</v>
      </c>
      <c r="BW725"/>
    </row>
    <row r="726" spans="15:75" x14ac:dyDescent="0.2">
      <c r="O726" s="3"/>
      <c r="P726" s="11"/>
      <c r="Q726"/>
      <c r="U726" s="3" t="s">
        <v>14</v>
      </c>
      <c r="AA726" s="3"/>
      <c r="AB726" s="11"/>
      <c r="AC726"/>
      <c r="AG726" s="3" t="s">
        <v>14</v>
      </c>
      <c r="AM726" s="3"/>
      <c r="AN726" s="11"/>
      <c r="AO726"/>
      <c r="AS726" s="3" t="s">
        <v>14</v>
      </c>
      <c r="AY726" s="3"/>
      <c r="AZ726" s="11"/>
      <c r="BA726"/>
      <c r="BE726" s="3" t="s">
        <v>14</v>
      </c>
      <c r="BK726" s="3"/>
      <c r="BL726" s="11"/>
      <c r="BM726"/>
      <c r="BQ726" s="3" t="s">
        <v>14</v>
      </c>
      <c r="BS726" s="3"/>
      <c r="BT726" s="5" t="e">
        <f>+BT725*Resumen!H697</f>
        <v>#REF!</v>
      </c>
      <c r="BU726" s="5" t="e">
        <f>+BU725*Resumen!H697</f>
        <v>#REF!</v>
      </c>
      <c r="BW726"/>
    </row>
    <row r="727" spans="15:75" x14ac:dyDescent="0.2">
      <c r="O727" s="3"/>
      <c r="P727" s="11"/>
      <c r="Q727"/>
      <c r="U727" s="3" t="s">
        <v>14</v>
      </c>
      <c r="AA727" s="3"/>
      <c r="AB727" s="11"/>
      <c r="AC727"/>
      <c r="AG727" s="3" t="s">
        <v>14</v>
      </c>
      <c r="AM727" s="3"/>
      <c r="AN727" s="11"/>
      <c r="AO727"/>
      <c r="AS727" s="3" t="s">
        <v>14</v>
      </c>
      <c r="AY727" s="3"/>
      <c r="AZ727" s="11"/>
      <c r="BA727"/>
      <c r="BE727" s="3" t="s">
        <v>14</v>
      </c>
      <c r="BK727" s="3"/>
      <c r="BL727" s="11"/>
      <c r="BM727"/>
      <c r="BQ727" s="3" t="s">
        <v>14</v>
      </c>
      <c r="BS727" s="3"/>
      <c r="BT727" s="5" t="e">
        <f>+BT726*Resumen!H698</f>
        <v>#REF!</v>
      </c>
      <c r="BU727" s="5" t="e">
        <f>+BU726*Resumen!H698</f>
        <v>#REF!</v>
      </c>
      <c r="BW727"/>
    </row>
    <row r="728" spans="15:75" x14ac:dyDescent="0.2">
      <c r="O728" s="3"/>
      <c r="P728" s="11"/>
      <c r="Q728"/>
      <c r="U728" s="3" t="s">
        <v>14</v>
      </c>
      <c r="AA728" s="3"/>
      <c r="AB728" s="11"/>
      <c r="AC728"/>
      <c r="AG728" s="3" t="s">
        <v>14</v>
      </c>
      <c r="AM728" s="3"/>
      <c r="AN728" s="11"/>
      <c r="AO728"/>
      <c r="AS728" s="3" t="s">
        <v>14</v>
      </c>
      <c r="AY728" s="3"/>
      <c r="AZ728" s="11"/>
      <c r="BA728"/>
      <c r="BE728" s="3" t="s">
        <v>14</v>
      </c>
      <c r="BK728" s="3"/>
      <c r="BL728" s="11"/>
      <c r="BM728"/>
      <c r="BQ728" s="3" t="s">
        <v>14</v>
      </c>
      <c r="BS728" s="3"/>
      <c r="BT728" s="5" t="e">
        <f>+BT727*Resumen!H699</f>
        <v>#REF!</v>
      </c>
      <c r="BU728" s="5" t="e">
        <f>+BU727*Resumen!H699</f>
        <v>#REF!</v>
      </c>
      <c r="BW728"/>
    </row>
    <row r="729" spans="15:75" x14ac:dyDescent="0.2">
      <c r="O729" s="3"/>
      <c r="P729" s="11"/>
      <c r="Q729"/>
      <c r="U729" s="3" t="s">
        <v>14</v>
      </c>
      <c r="AA729" s="3"/>
      <c r="AB729" s="11"/>
      <c r="AC729"/>
      <c r="AG729" s="3" t="s">
        <v>14</v>
      </c>
      <c r="AM729" s="3"/>
      <c r="AN729" s="11"/>
      <c r="AO729"/>
      <c r="AS729" s="3" t="s">
        <v>14</v>
      </c>
      <c r="AY729" s="3"/>
      <c r="AZ729" s="11"/>
      <c r="BA729"/>
      <c r="BE729" s="3" t="s">
        <v>14</v>
      </c>
      <c r="BK729" s="3"/>
      <c r="BL729" s="11"/>
      <c r="BM729"/>
      <c r="BQ729" s="3" t="s">
        <v>14</v>
      </c>
      <c r="BS729" s="3"/>
      <c r="BT729" s="5" t="e">
        <f>+BT728*Resumen!H700</f>
        <v>#REF!</v>
      </c>
      <c r="BU729" s="5" t="e">
        <f>+BU728*Resumen!H700</f>
        <v>#REF!</v>
      </c>
      <c r="BW729"/>
    </row>
    <row r="730" spans="15:75" x14ac:dyDescent="0.2">
      <c r="O730" s="3"/>
      <c r="P730" s="11"/>
      <c r="Q730"/>
      <c r="U730" s="3" t="s">
        <v>14</v>
      </c>
      <c r="AA730" s="3"/>
      <c r="AB730" s="11"/>
      <c r="AC730"/>
      <c r="AG730" s="3" t="s">
        <v>14</v>
      </c>
      <c r="AM730" s="3"/>
      <c r="AN730" s="11"/>
      <c r="AO730"/>
      <c r="AS730" s="3" t="s">
        <v>14</v>
      </c>
      <c r="AY730" s="3"/>
      <c r="AZ730" s="11"/>
      <c r="BA730"/>
      <c r="BE730" s="3" t="s">
        <v>14</v>
      </c>
      <c r="BK730" s="3"/>
      <c r="BL730" s="11"/>
      <c r="BM730"/>
      <c r="BQ730" s="3" t="s">
        <v>14</v>
      </c>
      <c r="BS730" s="3"/>
      <c r="BT730" s="5" t="e">
        <f>+BT729*Resumen!H701</f>
        <v>#REF!</v>
      </c>
      <c r="BU730" s="5" t="e">
        <f>+BU729*Resumen!H701</f>
        <v>#REF!</v>
      </c>
      <c r="BW730"/>
    </row>
    <row r="731" spans="15:75" x14ac:dyDescent="0.2">
      <c r="O731" s="3"/>
      <c r="P731" s="11"/>
      <c r="Q731"/>
      <c r="U731" s="3" t="s">
        <v>14</v>
      </c>
      <c r="AA731" s="3"/>
      <c r="AB731" s="11"/>
      <c r="AC731"/>
      <c r="AG731" s="3" t="s">
        <v>14</v>
      </c>
      <c r="AM731" s="3"/>
      <c r="AN731" s="11"/>
      <c r="AO731"/>
      <c r="AS731" s="3" t="s">
        <v>14</v>
      </c>
      <c r="AY731" s="3"/>
      <c r="AZ731" s="11"/>
      <c r="BA731"/>
      <c r="BE731" s="3" t="s">
        <v>14</v>
      </c>
      <c r="BK731" s="3"/>
      <c r="BL731" s="11"/>
      <c r="BM731"/>
      <c r="BQ731" s="3" t="s">
        <v>14</v>
      </c>
      <c r="BS731" s="3"/>
      <c r="BT731" s="5" t="e">
        <f>+BT730*Resumen!H702</f>
        <v>#REF!</v>
      </c>
      <c r="BU731" s="5" t="e">
        <f>+BU730*Resumen!H702</f>
        <v>#REF!</v>
      </c>
      <c r="BW731"/>
    </row>
    <row r="732" spans="15:75" x14ac:dyDescent="0.2">
      <c r="O732" s="3"/>
      <c r="P732" s="11"/>
      <c r="Q732"/>
      <c r="U732" s="3" t="s">
        <v>14</v>
      </c>
      <c r="AA732" s="3"/>
      <c r="AB732" s="11"/>
      <c r="AC732"/>
      <c r="AG732" s="3" t="s">
        <v>14</v>
      </c>
      <c r="AM732" s="3"/>
      <c r="AN732" s="11"/>
      <c r="AO732"/>
      <c r="AS732" s="3" t="s">
        <v>14</v>
      </c>
      <c r="AY732" s="3"/>
      <c r="AZ732" s="11"/>
      <c r="BA732"/>
      <c r="BE732" s="3" t="s">
        <v>14</v>
      </c>
      <c r="BK732" s="3"/>
      <c r="BL732" s="11"/>
      <c r="BM732"/>
      <c r="BQ732" s="3" t="s">
        <v>14</v>
      </c>
      <c r="BS732" s="3"/>
      <c r="BT732" s="5" t="e">
        <f>+BT731*Resumen!H703</f>
        <v>#REF!</v>
      </c>
      <c r="BU732" s="5" t="e">
        <f>+BU731*Resumen!H703</f>
        <v>#REF!</v>
      </c>
      <c r="BW732"/>
    </row>
    <row r="733" spans="15:75" x14ac:dyDescent="0.2">
      <c r="O733" s="3"/>
      <c r="P733" s="11"/>
      <c r="Q733"/>
      <c r="U733" s="3" t="s">
        <v>14</v>
      </c>
      <c r="AA733" s="3"/>
      <c r="AB733" s="11"/>
      <c r="AC733"/>
      <c r="AG733" s="3" t="s">
        <v>14</v>
      </c>
      <c r="AM733" s="3"/>
      <c r="AN733" s="11"/>
      <c r="AO733"/>
      <c r="AS733" s="3" t="s">
        <v>14</v>
      </c>
      <c r="AY733" s="3"/>
      <c r="AZ733" s="11"/>
      <c r="BA733"/>
      <c r="BE733" s="3" t="s">
        <v>14</v>
      </c>
      <c r="BK733" s="3"/>
      <c r="BL733" s="11"/>
      <c r="BM733"/>
      <c r="BQ733" s="3" t="s">
        <v>14</v>
      </c>
      <c r="BS733" s="3"/>
      <c r="BT733" s="5" t="e">
        <f>+BT732*Resumen!H704</f>
        <v>#REF!</v>
      </c>
      <c r="BU733" s="5" t="e">
        <f>+BU732*Resumen!H704</f>
        <v>#REF!</v>
      </c>
      <c r="BW733"/>
    </row>
    <row r="734" spans="15:75" x14ac:dyDescent="0.2">
      <c r="O734" s="3"/>
      <c r="P734" s="11"/>
      <c r="Q734"/>
      <c r="U734" s="3" t="s">
        <v>14</v>
      </c>
      <c r="AA734" s="3"/>
      <c r="AB734" s="11"/>
      <c r="AC734"/>
      <c r="AG734" s="3" t="s">
        <v>14</v>
      </c>
      <c r="AM734" s="3"/>
      <c r="AN734" s="11"/>
      <c r="AO734"/>
      <c r="AS734" s="3" t="s">
        <v>14</v>
      </c>
      <c r="AY734" s="3"/>
      <c r="AZ734" s="11"/>
      <c r="BA734"/>
      <c r="BE734" s="3" t="s">
        <v>14</v>
      </c>
      <c r="BK734" s="3"/>
      <c r="BL734" s="11"/>
      <c r="BM734"/>
      <c r="BQ734" s="3" t="s">
        <v>14</v>
      </c>
      <c r="BS734" s="3"/>
      <c r="BT734" s="5" t="e">
        <f>+BT733*Resumen!H705</f>
        <v>#REF!</v>
      </c>
      <c r="BU734" s="5" t="e">
        <f>+BU733*Resumen!H705</f>
        <v>#REF!</v>
      </c>
      <c r="BW734"/>
    </row>
    <row r="735" spans="15:75" x14ac:dyDescent="0.2">
      <c r="O735" s="3"/>
      <c r="P735" s="11"/>
      <c r="Q735"/>
      <c r="U735" s="3" t="s">
        <v>14</v>
      </c>
      <c r="AA735" s="3"/>
      <c r="AB735" s="11"/>
      <c r="AC735"/>
      <c r="AG735" s="3" t="s">
        <v>14</v>
      </c>
      <c r="AM735" s="3"/>
      <c r="AN735" s="11"/>
      <c r="AO735"/>
      <c r="AS735" s="3" t="s">
        <v>14</v>
      </c>
      <c r="AY735" s="3"/>
      <c r="AZ735" s="11"/>
      <c r="BA735"/>
      <c r="BE735" s="3" t="s">
        <v>14</v>
      </c>
      <c r="BK735" s="3"/>
      <c r="BL735" s="11"/>
      <c r="BM735"/>
      <c r="BQ735" s="3" t="s">
        <v>14</v>
      </c>
      <c r="BS735" s="3"/>
      <c r="BT735" s="5" t="e">
        <f>+BT734*Resumen!H706</f>
        <v>#REF!</v>
      </c>
      <c r="BU735" s="5" t="e">
        <f>+BU734*Resumen!H706</f>
        <v>#REF!</v>
      </c>
      <c r="BW735"/>
    </row>
    <row r="736" spans="15:75" x14ac:dyDescent="0.2">
      <c r="O736" s="3"/>
      <c r="P736" s="11"/>
      <c r="Q736"/>
      <c r="U736" s="3" t="s">
        <v>14</v>
      </c>
      <c r="AA736" s="3"/>
      <c r="AB736" s="11"/>
      <c r="AC736"/>
      <c r="AG736" s="3" t="s">
        <v>14</v>
      </c>
      <c r="AM736" s="3"/>
      <c r="AN736" s="11"/>
      <c r="AO736"/>
      <c r="AS736" s="3" t="s">
        <v>14</v>
      </c>
      <c r="AY736" s="3"/>
      <c r="AZ736" s="11"/>
      <c r="BA736"/>
      <c r="BE736" s="3" t="s">
        <v>14</v>
      </c>
      <c r="BK736" s="3"/>
      <c r="BL736" s="11"/>
      <c r="BM736"/>
      <c r="BQ736" s="3" t="s">
        <v>14</v>
      </c>
      <c r="BS736" s="3"/>
      <c r="BT736" s="5" t="e">
        <f>+BT735*Resumen!H707</f>
        <v>#REF!</v>
      </c>
      <c r="BU736" s="5" t="e">
        <f>+BU735*Resumen!H707</f>
        <v>#REF!</v>
      </c>
      <c r="BW736"/>
    </row>
    <row r="737" spans="15:75" x14ac:dyDescent="0.2">
      <c r="O737" s="3"/>
      <c r="P737" s="11"/>
      <c r="Q737"/>
      <c r="U737" s="3" t="s">
        <v>14</v>
      </c>
      <c r="AA737" s="3"/>
      <c r="AB737" s="11"/>
      <c r="AC737"/>
      <c r="AG737" s="3" t="s">
        <v>14</v>
      </c>
      <c r="AM737" s="3"/>
      <c r="AN737" s="11"/>
      <c r="AO737"/>
      <c r="AS737" s="3" t="s">
        <v>14</v>
      </c>
      <c r="AY737" s="3"/>
      <c r="AZ737" s="11"/>
      <c r="BA737"/>
      <c r="BE737" s="3" t="s">
        <v>14</v>
      </c>
      <c r="BK737" s="3"/>
      <c r="BL737" s="11"/>
      <c r="BM737"/>
      <c r="BQ737" s="3" t="s">
        <v>14</v>
      </c>
      <c r="BS737" s="3"/>
      <c r="BT737" s="5" t="e">
        <f>+BT736*Resumen!H708</f>
        <v>#REF!</v>
      </c>
      <c r="BU737" s="5" t="e">
        <f>+BU736*Resumen!H708</f>
        <v>#REF!</v>
      </c>
      <c r="BW737"/>
    </row>
    <row r="738" spans="15:75" x14ac:dyDescent="0.2">
      <c r="O738" s="3"/>
      <c r="P738" s="11"/>
      <c r="Q738"/>
      <c r="U738" s="3" t="s">
        <v>14</v>
      </c>
      <c r="AA738" s="3"/>
      <c r="AB738" s="11"/>
      <c r="AC738"/>
      <c r="AG738" s="3" t="s">
        <v>14</v>
      </c>
      <c r="AM738" s="3"/>
      <c r="AN738" s="11"/>
      <c r="AO738"/>
      <c r="AS738" s="3" t="s">
        <v>14</v>
      </c>
      <c r="AY738" s="3"/>
      <c r="AZ738" s="11"/>
      <c r="BA738"/>
      <c r="BE738" s="3" t="s">
        <v>14</v>
      </c>
      <c r="BK738" s="3"/>
      <c r="BL738" s="11"/>
      <c r="BM738"/>
      <c r="BQ738" s="3" t="s">
        <v>14</v>
      </c>
      <c r="BS738" s="3"/>
      <c r="BT738" s="5" t="e">
        <f>+BT737*Resumen!H709</f>
        <v>#REF!</v>
      </c>
      <c r="BU738" s="5" t="e">
        <f>+BU737*Resumen!H709</f>
        <v>#REF!</v>
      </c>
      <c r="BW738"/>
    </row>
    <row r="739" spans="15:75" x14ac:dyDescent="0.2">
      <c r="O739" s="3"/>
      <c r="P739" s="11"/>
      <c r="Q739"/>
      <c r="U739" s="3" t="s">
        <v>14</v>
      </c>
      <c r="AA739" s="3"/>
      <c r="AB739" s="11"/>
      <c r="AC739"/>
      <c r="AG739" s="3" t="s">
        <v>14</v>
      </c>
      <c r="AM739" s="3"/>
      <c r="AN739" s="11"/>
      <c r="AO739"/>
      <c r="AS739" s="3" t="s">
        <v>14</v>
      </c>
      <c r="AY739" s="3"/>
      <c r="AZ739" s="11"/>
      <c r="BA739"/>
      <c r="BE739" s="3" t="s">
        <v>14</v>
      </c>
      <c r="BK739" s="3"/>
      <c r="BL739" s="11"/>
      <c r="BM739"/>
      <c r="BQ739" s="3" t="s">
        <v>14</v>
      </c>
      <c r="BS739" s="3"/>
      <c r="BT739" s="5" t="e">
        <f>+BT738*Resumen!H710</f>
        <v>#REF!</v>
      </c>
      <c r="BU739" s="5" t="e">
        <f>+BU738*Resumen!H710</f>
        <v>#REF!</v>
      </c>
      <c r="BW739"/>
    </row>
    <row r="740" spans="15:75" x14ac:dyDescent="0.2">
      <c r="O740" s="3"/>
      <c r="P740" s="11"/>
      <c r="Q740"/>
      <c r="U740" s="3" t="s">
        <v>14</v>
      </c>
      <c r="AA740" s="3"/>
      <c r="AB740" s="11"/>
      <c r="AC740"/>
      <c r="AG740" s="3" t="s">
        <v>14</v>
      </c>
      <c r="AM740" s="3"/>
      <c r="AN740" s="11"/>
      <c r="AO740"/>
      <c r="AS740" s="3" t="s">
        <v>14</v>
      </c>
      <c r="AY740" s="3"/>
      <c r="AZ740" s="11"/>
      <c r="BA740"/>
      <c r="BE740" s="3" t="s">
        <v>14</v>
      </c>
      <c r="BK740" s="3"/>
      <c r="BL740" s="11"/>
      <c r="BM740"/>
      <c r="BQ740" s="3" t="s">
        <v>14</v>
      </c>
      <c r="BS740" s="3"/>
      <c r="BT740" s="5" t="e">
        <f>+BT739*Resumen!H711</f>
        <v>#REF!</v>
      </c>
      <c r="BU740" s="5" t="e">
        <f>+BU739*Resumen!H711</f>
        <v>#REF!</v>
      </c>
      <c r="BW740"/>
    </row>
    <row r="741" spans="15:75" x14ac:dyDescent="0.2">
      <c r="O741" s="3"/>
      <c r="P741" s="11"/>
      <c r="Q741"/>
      <c r="U741" s="3" t="s">
        <v>14</v>
      </c>
      <c r="AA741" s="3"/>
      <c r="AB741" s="11"/>
      <c r="AC741"/>
      <c r="AG741" s="3" t="s">
        <v>14</v>
      </c>
      <c r="AM741" s="3"/>
      <c r="AN741" s="11"/>
      <c r="AO741"/>
      <c r="AS741" s="3" t="s">
        <v>14</v>
      </c>
      <c r="AY741" s="3"/>
      <c r="AZ741" s="11"/>
      <c r="BA741"/>
      <c r="BE741" s="3" t="s">
        <v>14</v>
      </c>
      <c r="BK741" s="3"/>
      <c r="BL741" s="11"/>
      <c r="BM741"/>
      <c r="BQ741" s="3" t="s">
        <v>14</v>
      </c>
      <c r="BS741" s="3"/>
      <c r="BT741" s="5" t="e">
        <f>+BT740*Resumen!H712</f>
        <v>#REF!</v>
      </c>
      <c r="BU741" s="5" t="e">
        <f>+BU740*Resumen!H712</f>
        <v>#REF!</v>
      </c>
      <c r="BW741"/>
    </row>
    <row r="742" spans="15:75" x14ac:dyDescent="0.2">
      <c r="O742" s="3"/>
      <c r="P742" s="11"/>
      <c r="Q742"/>
      <c r="U742" s="3" t="s">
        <v>14</v>
      </c>
      <c r="AA742" s="3"/>
      <c r="AB742" s="11"/>
      <c r="AC742"/>
      <c r="AG742" s="3" t="s">
        <v>14</v>
      </c>
      <c r="AM742" s="3"/>
      <c r="AN742" s="11"/>
      <c r="AO742"/>
      <c r="AS742" s="3" t="s">
        <v>14</v>
      </c>
      <c r="AY742" s="3"/>
      <c r="AZ742" s="11"/>
      <c r="BA742"/>
      <c r="BE742" s="3" t="s">
        <v>14</v>
      </c>
      <c r="BK742" s="3"/>
      <c r="BL742" s="11"/>
      <c r="BM742"/>
      <c r="BQ742" s="3" t="s">
        <v>14</v>
      </c>
      <c r="BS742" s="3"/>
      <c r="BT742" s="5" t="e">
        <f>+BT741*Resumen!H713</f>
        <v>#REF!</v>
      </c>
      <c r="BU742" s="5" t="e">
        <f>+BU741*Resumen!H713</f>
        <v>#REF!</v>
      </c>
      <c r="BW742"/>
    </row>
    <row r="743" spans="15:75" x14ac:dyDescent="0.2">
      <c r="O743" s="3"/>
      <c r="P743" s="11"/>
      <c r="Q743"/>
      <c r="U743" s="3" t="s">
        <v>14</v>
      </c>
      <c r="AA743" s="3"/>
      <c r="AB743" s="11"/>
      <c r="AC743"/>
      <c r="AG743" s="3" t="s">
        <v>14</v>
      </c>
      <c r="AM743" s="3"/>
      <c r="AN743" s="11"/>
      <c r="AO743"/>
      <c r="AS743" s="3" t="s">
        <v>14</v>
      </c>
      <c r="AY743" s="3"/>
      <c r="AZ743" s="11"/>
      <c r="BA743"/>
      <c r="BE743" s="3" t="s">
        <v>14</v>
      </c>
      <c r="BK743" s="3"/>
      <c r="BL743" s="11"/>
      <c r="BM743"/>
      <c r="BQ743" s="3" t="s">
        <v>14</v>
      </c>
      <c r="BS743" s="3"/>
      <c r="BT743" s="5" t="e">
        <f>+BT742*Resumen!H714</f>
        <v>#REF!</v>
      </c>
      <c r="BU743" s="5" t="e">
        <f>+BU742*Resumen!H714</f>
        <v>#REF!</v>
      </c>
      <c r="BW743"/>
    </row>
    <row r="744" spans="15:75" x14ac:dyDescent="0.2">
      <c r="O744" s="3"/>
      <c r="P744" s="11"/>
      <c r="Q744"/>
      <c r="U744" s="3" t="s">
        <v>14</v>
      </c>
      <c r="AA744" s="3"/>
      <c r="AB744" s="11"/>
      <c r="AC744"/>
      <c r="AG744" s="3" t="s">
        <v>14</v>
      </c>
      <c r="AM744" s="3"/>
      <c r="AN744" s="11"/>
      <c r="AO744"/>
      <c r="AS744" s="3" t="s">
        <v>14</v>
      </c>
      <c r="AY744" s="3"/>
      <c r="AZ744" s="11"/>
      <c r="BA744"/>
      <c r="BE744" s="3" t="s">
        <v>14</v>
      </c>
      <c r="BK744" s="3"/>
      <c r="BL744" s="11"/>
      <c r="BM744"/>
      <c r="BQ744" s="3" t="s">
        <v>14</v>
      </c>
      <c r="BS744" s="3"/>
      <c r="BT744" s="5" t="e">
        <f>+BT743*Resumen!H715</f>
        <v>#REF!</v>
      </c>
      <c r="BU744" s="5" t="e">
        <f>+BU743*Resumen!H715</f>
        <v>#REF!</v>
      </c>
      <c r="BW744"/>
    </row>
    <row r="745" spans="15:75" x14ac:dyDescent="0.2">
      <c r="O745" s="3"/>
      <c r="P745" s="11"/>
      <c r="Q745"/>
      <c r="U745" s="3" t="s">
        <v>14</v>
      </c>
      <c r="AA745" s="3"/>
      <c r="AB745" s="11"/>
      <c r="AC745"/>
      <c r="AG745" s="3" t="s">
        <v>14</v>
      </c>
      <c r="AM745" s="3"/>
      <c r="AN745" s="11"/>
      <c r="AO745"/>
      <c r="AS745" s="3" t="s">
        <v>14</v>
      </c>
      <c r="AY745" s="3"/>
      <c r="AZ745" s="11"/>
      <c r="BA745"/>
      <c r="BE745" s="3" t="s">
        <v>14</v>
      </c>
      <c r="BK745" s="3"/>
      <c r="BL745" s="11"/>
      <c r="BM745"/>
      <c r="BQ745" s="3" t="s">
        <v>14</v>
      </c>
      <c r="BS745" s="3"/>
      <c r="BT745" s="5" t="e">
        <f>+BT744*Resumen!H716</f>
        <v>#REF!</v>
      </c>
      <c r="BU745" s="5" t="e">
        <f>+BU744*Resumen!H716</f>
        <v>#REF!</v>
      </c>
      <c r="BW745"/>
    </row>
    <row r="746" spans="15:75" x14ac:dyDescent="0.2">
      <c r="O746" s="3"/>
      <c r="P746" s="11"/>
      <c r="Q746"/>
      <c r="U746" s="3" t="s">
        <v>14</v>
      </c>
      <c r="AA746" s="3"/>
      <c r="AB746" s="11"/>
      <c r="AC746"/>
      <c r="AG746" s="3" t="s">
        <v>14</v>
      </c>
      <c r="AM746" s="3"/>
      <c r="AN746" s="11"/>
      <c r="AO746"/>
      <c r="AS746" s="3" t="s">
        <v>14</v>
      </c>
      <c r="AY746" s="3"/>
      <c r="AZ746" s="11"/>
      <c r="BA746"/>
      <c r="BE746" s="3" t="s">
        <v>14</v>
      </c>
      <c r="BK746" s="3"/>
      <c r="BL746" s="11"/>
      <c r="BM746"/>
      <c r="BQ746" s="3" t="s">
        <v>14</v>
      </c>
      <c r="BS746" s="3"/>
      <c r="BT746" s="5" t="e">
        <f>+BT745*Resumen!H717</f>
        <v>#REF!</v>
      </c>
      <c r="BU746" s="5" t="e">
        <f>+BU745*Resumen!H717</f>
        <v>#REF!</v>
      </c>
      <c r="BW746"/>
    </row>
    <row r="747" spans="15:75" x14ac:dyDescent="0.2">
      <c r="O747" s="3"/>
      <c r="P747" s="11"/>
      <c r="Q747"/>
      <c r="U747" s="3" t="s">
        <v>14</v>
      </c>
      <c r="AA747" s="3"/>
      <c r="AB747" s="11"/>
      <c r="AC747"/>
      <c r="AG747" s="3" t="s">
        <v>14</v>
      </c>
      <c r="AM747" s="3"/>
      <c r="AN747" s="11"/>
      <c r="AO747"/>
      <c r="AS747" s="3" t="s">
        <v>14</v>
      </c>
      <c r="AY747" s="3"/>
      <c r="AZ747" s="11"/>
      <c r="BA747"/>
      <c r="BE747" s="3" t="s">
        <v>14</v>
      </c>
      <c r="BK747" s="3"/>
      <c r="BL747" s="11"/>
      <c r="BM747"/>
      <c r="BQ747" s="3" t="s">
        <v>14</v>
      </c>
      <c r="BS747" s="3"/>
      <c r="BT747" s="5" t="e">
        <f>+BT746*Resumen!H718</f>
        <v>#REF!</v>
      </c>
      <c r="BU747" s="5" t="e">
        <f>+BU746*Resumen!H718</f>
        <v>#REF!</v>
      </c>
      <c r="BW747"/>
    </row>
    <row r="748" spans="15:75" x14ac:dyDescent="0.2">
      <c r="O748" s="3"/>
      <c r="P748" s="11"/>
      <c r="Q748"/>
      <c r="U748" s="3" t="s">
        <v>14</v>
      </c>
      <c r="AA748" s="3"/>
      <c r="AB748" s="11"/>
      <c r="AC748"/>
      <c r="AG748" s="3" t="s">
        <v>14</v>
      </c>
      <c r="AM748" s="3"/>
      <c r="AN748" s="11"/>
      <c r="AO748"/>
      <c r="AS748" s="3" t="s">
        <v>14</v>
      </c>
      <c r="AY748" s="3"/>
      <c r="AZ748" s="11"/>
      <c r="BA748"/>
      <c r="BE748" s="3" t="s">
        <v>14</v>
      </c>
      <c r="BK748" s="3"/>
      <c r="BL748" s="11"/>
      <c r="BM748"/>
      <c r="BQ748" s="3" t="s">
        <v>14</v>
      </c>
      <c r="BS748" s="3"/>
      <c r="BT748" s="5" t="e">
        <f>+BT747*Resumen!H719</f>
        <v>#REF!</v>
      </c>
      <c r="BU748" s="5" t="e">
        <f>+BU747*Resumen!H719</f>
        <v>#REF!</v>
      </c>
      <c r="BW748"/>
    </row>
    <row r="749" spans="15:75" x14ac:dyDescent="0.2">
      <c r="O749" s="3"/>
      <c r="P749" s="11"/>
      <c r="Q749"/>
      <c r="U749" s="3" t="s">
        <v>14</v>
      </c>
      <c r="AA749" s="3"/>
      <c r="AB749" s="11"/>
      <c r="AC749"/>
      <c r="AG749" s="3" t="s">
        <v>14</v>
      </c>
      <c r="AM749" s="3"/>
      <c r="AN749" s="11"/>
      <c r="AO749"/>
      <c r="AS749" s="3" t="s">
        <v>14</v>
      </c>
      <c r="AY749" s="3"/>
      <c r="AZ749" s="11"/>
      <c r="BA749"/>
      <c r="BE749" s="3" t="s">
        <v>14</v>
      </c>
      <c r="BK749" s="3"/>
      <c r="BL749" s="11"/>
      <c r="BM749"/>
      <c r="BQ749" s="3" t="s">
        <v>14</v>
      </c>
      <c r="BS749" s="3"/>
      <c r="BT749" s="5" t="e">
        <f>+BT748*Resumen!H720</f>
        <v>#REF!</v>
      </c>
      <c r="BU749" s="5" t="e">
        <f>+BU748*Resumen!H720</f>
        <v>#REF!</v>
      </c>
      <c r="BW749"/>
    </row>
    <row r="750" spans="15:75" x14ac:dyDescent="0.2">
      <c r="O750" s="3"/>
      <c r="P750" s="11"/>
      <c r="Q750"/>
      <c r="U750" s="3" t="s">
        <v>14</v>
      </c>
      <c r="AA750" s="3"/>
      <c r="AB750" s="11"/>
      <c r="AC750"/>
      <c r="AG750" s="3" t="s">
        <v>14</v>
      </c>
      <c r="AM750" s="3"/>
      <c r="AN750" s="11"/>
      <c r="AO750"/>
      <c r="AS750" s="3" t="s">
        <v>14</v>
      </c>
      <c r="AY750" s="3"/>
      <c r="AZ750" s="11"/>
      <c r="BA750"/>
      <c r="BE750" s="3" t="s">
        <v>14</v>
      </c>
      <c r="BK750" s="3"/>
      <c r="BL750" s="11"/>
      <c r="BM750"/>
      <c r="BQ750" s="3" t="s">
        <v>14</v>
      </c>
      <c r="BS750" s="3"/>
      <c r="BT750" s="5" t="e">
        <f>+BT749*Resumen!H721</f>
        <v>#REF!</v>
      </c>
      <c r="BU750" s="5" t="e">
        <f>+BU749*Resumen!H721</f>
        <v>#REF!</v>
      </c>
      <c r="BW750"/>
    </row>
    <row r="751" spans="15:75" x14ac:dyDescent="0.2">
      <c r="O751" s="3"/>
      <c r="P751" s="11"/>
      <c r="Q751"/>
      <c r="U751" s="3" t="s">
        <v>14</v>
      </c>
      <c r="AA751" s="3"/>
      <c r="AB751" s="11"/>
      <c r="AC751"/>
      <c r="AG751" s="3" t="s">
        <v>14</v>
      </c>
      <c r="AM751" s="3"/>
      <c r="AN751" s="11"/>
      <c r="AO751"/>
      <c r="AS751" s="3" t="s">
        <v>14</v>
      </c>
      <c r="AY751" s="3"/>
      <c r="AZ751" s="11"/>
      <c r="BA751"/>
      <c r="BE751" s="3" t="s">
        <v>14</v>
      </c>
      <c r="BK751" s="3"/>
      <c r="BL751" s="11"/>
      <c r="BM751"/>
      <c r="BQ751" s="3" t="s">
        <v>14</v>
      </c>
      <c r="BS751" s="3"/>
      <c r="BT751" s="5" t="e">
        <f>+BT750*Resumen!H722</f>
        <v>#REF!</v>
      </c>
      <c r="BU751" s="5" t="e">
        <f>+BU750*Resumen!H722</f>
        <v>#REF!</v>
      </c>
      <c r="BW751"/>
    </row>
    <row r="752" spans="15:75" x14ac:dyDescent="0.2">
      <c r="O752" s="3"/>
      <c r="P752" s="11"/>
      <c r="Q752"/>
      <c r="U752" s="3" t="s">
        <v>14</v>
      </c>
      <c r="AA752" s="3"/>
      <c r="AB752" s="11"/>
      <c r="AC752"/>
      <c r="AG752" s="3" t="s">
        <v>14</v>
      </c>
      <c r="AM752" s="3"/>
      <c r="AN752" s="11"/>
      <c r="AO752"/>
      <c r="AS752" s="3" t="s">
        <v>14</v>
      </c>
      <c r="AY752" s="3"/>
      <c r="AZ752" s="11"/>
      <c r="BA752"/>
      <c r="BE752" s="3" t="s">
        <v>14</v>
      </c>
      <c r="BK752" s="3"/>
      <c r="BL752" s="11"/>
      <c r="BM752"/>
      <c r="BQ752" s="3" t="s">
        <v>14</v>
      </c>
      <c r="BS752" s="3"/>
      <c r="BT752" s="5" t="e">
        <f>+BT751*Resumen!H723</f>
        <v>#REF!</v>
      </c>
      <c r="BU752" s="5" t="e">
        <f>+BU751*Resumen!H723</f>
        <v>#REF!</v>
      </c>
      <c r="BW752"/>
    </row>
    <row r="753" spans="15:75" x14ac:dyDescent="0.2">
      <c r="O753" s="3"/>
      <c r="P753" s="11"/>
      <c r="Q753"/>
      <c r="U753" s="3" t="s">
        <v>14</v>
      </c>
      <c r="AA753" s="3"/>
      <c r="AB753" s="11"/>
      <c r="AC753"/>
      <c r="AG753" s="3" t="s">
        <v>14</v>
      </c>
      <c r="AM753" s="3"/>
      <c r="AN753" s="11"/>
      <c r="AO753"/>
      <c r="AS753" s="3" t="s">
        <v>14</v>
      </c>
      <c r="AY753" s="3"/>
      <c r="AZ753" s="11"/>
      <c r="BA753"/>
      <c r="BE753" s="3" t="s">
        <v>14</v>
      </c>
      <c r="BK753" s="3"/>
      <c r="BL753" s="11"/>
      <c r="BM753"/>
      <c r="BQ753" s="3" t="s">
        <v>14</v>
      </c>
      <c r="BS753" s="3"/>
      <c r="BT753" s="5" t="e">
        <f>+BT752*Resumen!H724</f>
        <v>#REF!</v>
      </c>
      <c r="BU753" s="5" t="e">
        <f>+BU752*Resumen!H724</f>
        <v>#REF!</v>
      </c>
      <c r="BW753"/>
    </row>
    <row r="754" spans="15:75" x14ac:dyDescent="0.2">
      <c r="O754" s="3"/>
      <c r="P754" s="11"/>
      <c r="Q754"/>
      <c r="U754" s="3" t="s">
        <v>14</v>
      </c>
      <c r="AA754" s="3"/>
      <c r="AB754" s="11"/>
      <c r="AC754"/>
      <c r="AG754" s="3" t="s">
        <v>14</v>
      </c>
      <c r="AM754" s="3"/>
      <c r="AN754" s="11"/>
      <c r="AO754"/>
      <c r="AS754" s="3" t="s">
        <v>14</v>
      </c>
      <c r="AY754" s="3"/>
      <c r="AZ754" s="11"/>
      <c r="BA754"/>
      <c r="BE754" s="3" t="s">
        <v>14</v>
      </c>
      <c r="BK754" s="3"/>
      <c r="BL754" s="11"/>
      <c r="BM754"/>
      <c r="BQ754" s="3" t="s">
        <v>14</v>
      </c>
      <c r="BS754" s="3"/>
      <c r="BT754" s="5" t="e">
        <f>+BT753*Resumen!H725</f>
        <v>#REF!</v>
      </c>
      <c r="BU754" s="5" t="e">
        <f>+BU753*Resumen!H725</f>
        <v>#REF!</v>
      </c>
      <c r="BW754"/>
    </row>
    <row r="755" spans="15:75" x14ac:dyDescent="0.2">
      <c r="O755" s="3"/>
      <c r="P755" s="11"/>
      <c r="Q755"/>
      <c r="U755" s="3" t="s">
        <v>14</v>
      </c>
      <c r="AA755" s="3"/>
      <c r="AB755" s="11"/>
      <c r="AC755"/>
      <c r="AG755" s="3" t="s">
        <v>14</v>
      </c>
      <c r="AM755" s="3"/>
      <c r="AN755" s="11"/>
      <c r="AO755"/>
      <c r="AS755" s="3" t="s">
        <v>14</v>
      </c>
      <c r="AY755" s="3"/>
      <c r="AZ755" s="11"/>
      <c r="BA755"/>
      <c r="BE755" s="3" t="s">
        <v>14</v>
      </c>
      <c r="BK755" s="3"/>
      <c r="BL755" s="11"/>
      <c r="BM755"/>
      <c r="BQ755" s="3" t="s">
        <v>14</v>
      </c>
      <c r="BS755" s="3"/>
      <c r="BT755" s="5" t="e">
        <f>+BT754*Resumen!H726</f>
        <v>#REF!</v>
      </c>
      <c r="BU755" s="5" t="e">
        <f>+BU754*Resumen!H726</f>
        <v>#REF!</v>
      </c>
      <c r="BW755"/>
    </row>
    <row r="756" spans="15:75" x14ac:dyDescent="0.2">
      <c r="O756" s="3"/>
      <c r="P756" s="11"/>
      <c r="Q756"/>
      <c r="U756" s="3" t="s">
        <v>14</v>
      </c>
      <c r="AA756" s="3"/>
      <c r="AB756" s="11"/>
      <c r="AC756"/>
      <c r="AG756" s="3" t="s">
        <v>14</v>
      </c>
      <c r="AM756" s="3"/>
      <c r="AN756" s="11"/>
      <c r="AO756"/>
      <c r="AS756" s="3" t="s">
        <v>14</v>
      </c>
      <c r="AY756" s="3"/>
      <c r="AZ756" s="11"/>
      <c r="BA756"/>
      <c r="BE756" s="3" t="s">
        <v>14</v>
      </c>
      <c r="BK756" s="3"/>
      <c r="BL756" s="11"/>
      <c r="BM756"/>
      <c r="BQ756" s="3" t="s">
        <v>14</v>
      </c>
      <c r="BS756" s="3"/>
      <c r="BT756" s="5" t="e">
        <f>+BT755*Resumen!H727</f>
        <v>#REF!</v>
      </c>
      <c r="BU756" s="5" t="e">
        <f>+BU755*Resumen!H727</f>
        <v>#REF!</v>
      </c>
      <c r="BW756"/>
    </row>
    <row r="757" spans="15:75" x14ac:dyDescent="0.2">
      <c r="O757" s="3"/>
      <c r="P757" s="11"/>
      <c r="Q757"/>
      <c r="U757" s="3" t="s">
        <v>14</v>
      </c>
      <c r="AA757" s="3"/>
      <c r="AB757" s="11"/>
      <c r="AC757"/>
      <c r="AG757" s="3" t="s">
        <v>14</v>
      </c>
      <c r="AM757" s="3"/>
      <c r="AN757" s="11"/>
      <c r="AO757"/>
      <c r="AS757" s="3" t="s">
        <v>14</v>
      </c>
      <c r="AY757" s="3"/>
      <c r="AZ757" s="11"/>
      <c r="BA757"/>
      <c r="BE757" s="3" t="s">
        <v>14</v>
      </c>
      <c r="BK757" s="3"/>
      <c r="BL757" s="11"/>
      <c r="BM757"/>
      <c r="BQ757" s="3" t="s">
        <v>14</v>
      </c>
      <c r="BS757" s="3"/>
      <c r="BT757" s="5" t="e">
        <f>+BT756*Resumen!H728</f>
        <v>#REF!</v>
      </c>
      <c r="BU757" s="5" t="e">
        <f>+BU756*Resumen!H728</f>
        <v>#REF!</v>
      </c>
      <c r="BW757"/>
    </row>
    <row r="758" spans="15:75" x14ac:dyDescent="0.2">
      <c r="O758" s="3"/>
      <c r="P758" s="11"/>
      <c r="Q758"/>
      <c r="U758" s="3" t="s">
        <v>14</v>
      </c>
      <c r="AA758" s="3"/>
      <c r="AB758" s="11"/>
      <c r="AC758"/>
      <c r="AG758" s="3" t="s">
        <v>14</v>
      </c>
      <c r="AM758" s="3"/>
      <c r="AN758" s="11"/>
      <c r="AO758"/>
      <c r="AS758" s="3" t="s">
        <v>14</v>
      </c>
      <c r="AY758" s="3"/>
      <c r="AZ758" s="11"/>
      <c r="BA758"/>
      <c r="BE758" s="3" t="s">
        <v>14</v>
      </c>
      <c r="BK758" s="3"/>
      <c r="BL758" s="11"/>
      <c r="BM758"/>
      <c r="BQ758" s="3" t="s">
        <v>14</v>
      </c>
      <c r="BS758" s="3"/>
      <c r="BT758" s="5" t="e">
        <f>+BT757*Resumen!H729</f>
        <v>#REF!</v>
      </c>
      <c r="BU758" s="5" t="e">
        <f>+BU757*Resumen!H729</f>
        <v>#REF!</v>
      </c>
      <c r="BW758"/>
    </row>
    <row r="759" spans="15:75" x14ac:dyDescent="0.2">
      <c r="O759" s="3"/>
      <c r="P759" s="11"/>
      <c r="Q759"/>
      <c r="U759" s="3" t="s">
        <v>14</v>
      </c>
      <c r="AA759" s="3"/>
      <c r="AB759" s="11"/>
      <c r="AC759"/>
      <c r="AG759" s="3" t="s">
        <v>14</v>
      </c>
      <c r="AM759" s="3"/>
      <c r="AN759" s="11"/>
      <c r="AO759"/>
      <c r="AS759" s="3" t="s">
        <v>14</v>
      </c>
      <c r="AY759" s="3"/>
      <c r="AZ759" s="11"/>
      <c r="BA759"/>
      <c r="BE759" s="3" t="s">
        <v>14</v>
      </c>
      <c r="BK759" s="3"/>
      <c r="BL759" s="11"/>
      <c r="BM759"/>
      <c r="BQ759" s="3" t="s">
        <v>14</v>
      </c>
      <c r="BS759" s="3"/>
      <c r="BT759" s="5" t="e">
        <f>+BT758*Resumen!H730</f>
        <v>#REF!</v>
      </c>
      <c r="BU759" s="5" t="e">
        <f>+BU758*Resumen!H730</f>
        <v>#REF!</v>
      </c>
      <c r="BW759"/>
    </row>
    <row r="760" spans="15:75" x14ac:dyDescent="0.2">
      <c r="O760" s="3"/>
      <c r="P760" s="11"/>
      <c r="Q760"/>
      <c r="U760" s="3" t="s">
        <v>14</v>
      </c>
      <c r="AA760" s="3"/>
      <c r="AB760" s="11"/>
      <c r="AC760"/>
      <c r="AG760" s="3" t="s">
        <v>14</v>
      </c>
      <c r="AM760" s="3"/>
      <c r="AN760" s="11"/>
      <c r="AO760"/>
      <c r="AS760" s="3" t="s">
        <v>14</v>
      </c>
      <c r="AY760" s="3"/>
      <c r="AZ760" s="11"/>
      <c r="BA760"/>
      <c r="BE760" s="3" t="s">
        <v>14</v>
      </c>
      <c r="BK760" s="3"/>
      <c r="BL760" s="11"/>
      <c r="BM760"/>
      <c r="BQ760" s="3" t="s">
        <v>14</v>
      </c>
      <c r="BS760" s="3"/>
      <c r="BT760" s="5" t="e">
        <f>+BT759*Resumen!H731</f>
        <v>#REF!</v>
      </c>
      <c r="BU760" s="5" t="e">
        <f>+BU759*Resumen!H731</f>
        <v>#REF!</v>
      </c>
      <c r="BW760"/>
    </row>
    <row r="761" spans="15:75" x14ac:dyDescent="0.2">
      <c r="O761" s="3"/>
      <c r="P761" s="11"/>
      <c r="Q761"/>
      <c r="U761" s="3" t="s">
        <v>14</v>
      </c>
      <c r="AA761" s="3"/>
      <c r="AB761" s="11"/>
      <c r="AC761"/>
      <c r="AG761" s="3" t="s">
        <v>14</v>
      </c>
      <c r="AM761" s="3"/>
      <c r="AN761" s="11"/>
      <c r="AO761"/>
      <c r="AS761" s="3" t="s">
        <v>14</v>
      </c>
      <c r="AY761" s="3"/>
      <c r="AZ761" s="11"/>
      <c r="BA761"/>
      <c r="BE761" s="3" t="s">
        <v>14</v>
      </c>
      <c r="BK761" s="3"/>
      <c r="BL761" s="11"/>
      <c r="BM761"/>
      <c r="BQ761" s="3" t="s">
        <v>14</v>
      </c>
      <c r="BS761" s="3"/>
      <c r="BT761" s="5" t="e">
        <f>+BT760*Resumen!H732</f>
        <v>#REF!</v>
      </c>
      <c r="BU761" s="5" t="e">
        <f>+BU760*Resumen!H732</f>
        <v>#REF!</v>
      </c>
      <c r="BW761"/>
    </row>
    <row r="762" spans="15:75" x14ac:dyDescent="0.2">
      <c r="O762" s="3"/>
      <c r="P762" s="11"/>
      <c r="Q762"/>
      <c r="U762" s="3" t="s">
        <v>14</v>
      </c>
      <c r="AA762" s="3"/>
      <c r="AB762" s="11"/>
      <c r="AC762"/>
      <c r="AG762" s="3" t="s">
        <v>14</v>
      </c>
      <c r="AM762" s="3"/>
      <c r="AN762" s="11"/>
      <c r="AO762"/>
      <c r="AS762" s="3" t="s">
        <v>14</v>
      </c>
      <c r="AY762" s="3"/>
      <c r="AZ762" s="11"/>
      <c r="BA762"/>
      <c r="BE762" s="3" t="s">
        <v>14</v>
      </c>
      <c r="BK762" s="3"/>
      <c r="BL762" s="11"/>
      <c r="BM762"/>
      <c r="BQ762" s="3" t="s">
        <v>14</v>
      </c>
      <c r="BS762" s="3"/>
      <c r="BT762" s="5" t="e">
        <f>+BT761*Resumen!H733</f>
        <v>#REF!</v>
      </c>
      <c r="BU762" s="5" t="e">
        <f>+BU761*Resumen!H733</f>
        <v>#REF!</v>
      </c>
      <c r="BW762"/>
    </row>
    <row r="763" spans="15:75" x14ac:dyDescent="0.2">
      <c r="O763" s="3"/>
      <c r="P763" s="11"/>
      <c r="Q763"/>
      <c r="U763" s="3" t="s">
        <v>14</v>
      </c>
      <c r="AA763" s="3"/>
      <c r="AB763" s="11"/>
      <c r="AC763"/>
      <c r="AG763" s="3" t="s">
        <v>14</v>
      </c>
      <c r="AM763" s="3"/>
      <c r="AN763" s="11"/>
      <c r="AO763"/>
      <c r="AS763" s="3" t="s">
        <v>14</v>
      </c>
      <c r="AY763" s="3"/>
      <c r="AZ763" s="11"/>
      <c r="BA763"/>
      <c r="BE763" s="3" t="s">
        <v>14</v>
      </c>
      <c r="BK763" s="3"/>
      <c r="BL763" s="11"/>
      <c r="BM763"/>
      <c r="BQ763" s="3" t="s">
        <v>14</v>
      </c>
      <c r="BS763" s="3"/>
      <c r="BT763" s="5" t="e">
        <f>+BT762*Resumen!H734</f>
        <v>#REF!</v>
      </c>
      <c r="BU763" s="5" t="e">
        <f>+BU762*Resumen!H734</f>
        <v>#REF!</v>
      </c>
      <c r="BW763"/>
    </row>
    <row r="764" spans="15:75" x14ac:dyDescent="0.2">
      <c r="O764" s="3"/>
      <c r="P764" s="11"/>
      <c r="Q764"/>
      <c r="U764" s="3" t="s">
        <v>14</v>
      </c>
      <c r="AA764" s="3"/>
      <c r="AB764" s="11"/>
      <c r="AC764"/>
      <c r="AG764" s="3" t="s">
        <v>14</v>
      </c>
      <c r="AM764" s="3"/>
      <c r="AN764" s="11"/>
      <c r="AO764"/>
      <c r="AS764" s="3" t="s">
        <v>14</v>
      </c>
      <c r="AY764" s="3"/>
      <c r="AZ764" s="11"/>
      <c r="BA764"/>
      <c r="BE764" s="3" t="s">
        <v>14</v>
      </c>
      <c r="BK764" s="3"/>
      <c r="BL764" s="11"/>
      <c r="BM764"/>
      <c r="BQ764" s="3" t="s">
        <v>14</v>
      </c>
      <c r="BS764" s="3"/>
      <c r="BT764" s="5" t="e">
        <f>+BT763*Resumen!H735</f>
        <v>#REF!</v>
      </c>
      <c r="BU764" s="5" t="e">
        <f>+BU763*Resumen!H735</f>
        <v>#REF!</v>
      </c>
      <c r="BW764"/>
    </row>
    <row r="765" spans="15:75" x14ac:dyDescent="0.2">
      <c r="O765" s="3"/>
      <c r="P765" s="11"/>
      <c r="Q765"/>
      <c r="U765" s="3" t="s">
        <v>14</v>
      </c>
      <c r="AA765" s="3"/>
      <c r="AB765" s="11"/>
      <c r="AC765"/>
      <c r="AG765" s="3" t="s">
        <v>14</v>
      </c>
      <c r="AM765" s="3"/>
      <c r="AN765" s="11"/>
      <c r="AO765"/>
      <c r="AS765" s="3" t="s">
        <v>14</v>
      </c>
      <c r="AY765" s="3"/>
      <c r="AZ765" s="11"/>
      <c r="BA765"/>
      <c r="BE765" s="3" t="s">
        <v>14</v>
      </c>
      <c r="BK765" s="3"/>
      <c r="BL765" s="11"/>
      <c r="BM765"/>
      <c r="BQ765" s="3" t="s">
        <v>14</v>
      </c>
      <c r="BS765" s="3"/>
      <c r="BT765" s="5" t="e">
        <f>+BT764*Resumen!H736</f>
        <v>#REF!</v>
      </c>
      <c r="BU765" s="5" t="e">
        <f>+BU764*Resumen!H736</f>
        <v>#REF!</v>
      </c>
      <c r="BW765"/>
    </row>
    <row r="766" spans="15:75" x14ac:dyDescent="0.2">
      <c r="O766" s="3"/>
      <c r="P766" s="11"/>
      <c r="Q766"/>
      <c r="U766" s="3" t="s">
        <v>14</v>
      </c>
      <c r="AA766" s="3"/>
      <c r="AB766" s="11"/>
      <c r="AC766"/>
      <c r="AG766" s="3" t="s">
        <v>14</v>
      </c>
      <c r="AM766" s="3"/>
      <c r="AN766" s="11"/>
      <c r="AO766"/>
      <c r="AS766" s="3" t="s">
        <v>14</v>
      </c>
      <c r="AY766" s="3"/>
      <c r="AZ766" s="11"/>
      <c r="BA766"/>
      <c r="BE766" s="3" t="s">
        <v>14</v>
      </c>
      <c r="BK766" s="3"/>
      <c r="BL766" s="11"/>
      <c r="BM766"/>
      <c r="BQ766" s="3" t="s">
        <v>14</v>
      </c>
      <c r="BS766" s="3"/>
      <c r="BT766" s="5" t="e">
        <f>+BT765*Resumen!H737</f>
        <v>#REF!</v>
      </c>
      <c r="BU766" s="5" t="e">
        <f>+BU765*Resumen!H737</f>
        <v>#REF!</v>
      </c>
      <c r="BW766"/>
    </row>
    <row r="767" spans="15:75" x14ac:dyDescent="0.2">
      <c r="O767" s="3"/>
      <c r="P767" s="11"/>
      <c r="Q767"/>
      <c r="U767" s="3" t="s">
        <v>14</v>
      </c>
      <c r="AA767" s="3"/>
      <c r="AB767" s="11"/>
      <c r="AC767"/>
      <c r="AG767" s="3" t="s">
        <v>14</v>
      </c>
      <c r="AM767" s="3"/>
      <c r="AN767" s="11"/>
      <c r="AO767"/>
      <c r="AS767" s="3" t="s">
        <v>14</v>
      </c>
      <c r="AY767" s="3"/>
      <c r="AZ767" s="11"/>
      <c r="BA767"/>
      <c r="BE767" s="3" t="s">
        <v>14</v>
      </c>
      <c r="BK767" s="3"/>
      <c r="BL767" s="11"/>
      <c r="BM767"/>
      <c r="BQ767" s="3" t="s">
        <v>14</v>
      </c>
      <c r="BS767" s="3"/>
      <c r="BT767" s="5" t="e">
        <f>+BT766*Resumen!H738</f>
        <v>#REF!</v>
      </c>
      <c r="BU767" s="5" t="e">
        <f>+BU766*Resumen!H738</f>
        <v>#REF!</v>
      </c>
      <c r="BW767"/>
    </row>
    <row r="768" spans="15:75" x14ac:dyDescent="0.2">
      <c r="O768" s="3"/>
      <c r="P768" s="11"/>
      <c r="Q768"/>
      <c r="U768" s="3" t="s">
        <v>14</v>
      </c>
      <c r="AA768" s="3"/>
      <c r="AB768" s="11"/>
      <c r="AC768"/>
      <c r="AG768" s="3" t="s">
        <v>14</v>
      </c>
      <c r="AM768" s="3"/>
      <c r="AN768" s="11"/>
      <c r="AO768"/>
      <c r="AS768" s="3" t="s">
        <v>14</v>
      </c>
      <c r="AY768" s="3"/>
      <c r="AZ768" s="11"/>
      <c r="BA768"/>
      <c r="BE768" s="3" t="s">
        <v>14</v>
      </c>
      <c r="BK768" s="3"/>
      <c r="BL768" s="11"/>
      <c r="BM768"/>
      <c r="BQ768" s="3" t="s">
        <v>14</v>
      </c>
      <c r="BS768" s="3"/>
      <c r="BT768" s="5" t="e">
        <f>+BT767*Resumen!H739</f>
        <v>#REF!</v>
      </c>
      <c r="BU768" s="5" t="e">
        <f>+BU767*Resumen!H739</f>
        <v>#REF!</v>
      </c>
      <c r="BW768"/>
    </row>
    <row r="769" spans="15:75" x14ac:dyDescent="0.2">
      <c r="O769" s="3"/>
      <c r="P769" s="11"/>
      <c r="Q769"/>
      <c r="U769" s="3" t="s">
        <v>14</v>
      </c>
      <c r="AA769" s="3"/>
      <c r="AB769" s="11"/>
      <c r="AC769"/>
      <c r="AG769" s="3" t="s">
        <v>14</v>
      </c>
      <c r="AM769" s="3"/>
      <c r="AN769" s="11"/>
      <c r="AO769"/>
      <c r="AS769" s="3" t="s">
        <v>14</v>
      </c>
      <c r="AY769" s="3"/>
      <c r="AZ769" s="11"/>
      <c r="BA769"/>
      <c r="BE769" s="3" t="s">
        <v>14</v>
      </c>
      <c r="BK769" s="3"/>
      <c r="BL769" s="11"/>
      <c r="BM769"/>
      <c r="BQ769" s="3" t="s">
        <v>14</v>
      </c>
      <c r="BS769" s="3"/>
      <c r="BT769" s="5" t="e">
        <f>+BT768*Resumen!H740</f>
        <v>#REF!</v>
      </c>
      <c r="BU769" s="5" t="e">
        <f>+BU768*Resumen!H740</f>
        <v>#REF!</v>
      </c>
      <c r="BW769"/>
    </row>
    <row r="770" spans="15:75" x14ac:dyDescent="0.2">
      <c r="O770" s="3"/>
      <c r="P770" s="11"/>
      <c r="Q770"/>
      <c r="U770" s="3" t="s">
        <v>14</v>
      </c>
      <c r="AA770" s="3"/>
      <c r="AB770" s="11"/>
      <c r="AC770"/>
      <c r="AG770" s="3" t="s">
        <v>14</v>
      </c>
      <c r="AM770" s="3"/>
      <c r="AN770" s="11"/>
      <c r="AO770"/>
      <c r="AS770" s="3" t="s">
        <v>14</v>
      </c>
      <c r="AY770" s="3"/>
      <c r="AZ770" s="11"/>
      <c r="BA770"/>
      <c r="BE770" s="3" t="s">
        <v>14</v>
      </c>
      <c r="BK770" s="3"/>
      <c r="BL770" s="11"/>
      <c r="BM770"/>
      <c r="BQ770" s="3" t="s">
        <v>14</v>
      </c>
      <c r="BS770" s="3"/>
      <c r="BT770" s="5" t="e">
        <f>+BT769*Resumen!H741</f>
        <v>#REF!</v>
      </c>
      <c r="BU770" s="5" t="e">
        <f>+BU769*Resumen!H741</f>
        <v>#REF!</v>
      </c>
      <c r="BW770"/>
    </row>
    <row r="771" spans="15:75" x14ac:dyDescent="0.2">
      <c r="O771" s="3"/>
      <c r="P771" s="11"/>
      <c r="Q771"/>
      <c r="U771" s="3" t="s">
        <v>14</v>
      </c>
      <c r="AA771" s="3"/>
      <c r="AB771" s="11"/>
      <c r="AC771"/>
      <c r="AG771" s="3" t="s">
        <v>14</v>
      </c>
      <c r="AM771" s="3"/>
      <c r="AN771" s="11"/>
      <c r="AO771"/>
      <c r="AS771" s="3" t="s">
        <v>14</v>
      </c>
      <c r="AY771" s="3"/>
      <c r="AZ771" s="11"/>
      <c r="BA771"/>
      <c r="BE771" s="3" t="s">
        <v>14</v>
      </c>
      <c r="BK771" s="3"/>
      <c r="BL771" s="11"/>
      <c r="BM771"/>
      <c r="BQ771" s="3" t="s">
        <v>14</v>
      </c>
      <c r="BS771" s="3"/>
      <c r="BT771" s="5" t="e">
        <f>+BT770*Resumen!H742</f>
        <v>#REF!</v>
      </c>
      <c r="BU771" s="5" t="e">
        <f>+BU770*Resumen!H742</f>
        <v>#REF!</v>
      </c>
      <c r="BW771"/>
    </row>
    <row r="772" spans="15:75" x14ac:dyDescent="0.2">
      <c r="O772" s="3"/>
      <c r="P772" s="11"/>
      <c r="Q772"/>
      <c r="U772" s="3" t="s">
        <v>14</v>
      </c>
      <c r="AA772" s="3"/>
      <c r="AB772" s="11"/>
      <c r="AC772"/>
      <c r="AG772" s="3" t="s">
        <v>14</v>
      </c>
      <c r="AM772" s="3"/>
      <c r="AN772" s="11"/>
      <c r="AO772"/>
      <c r="AS772" s="3" t="s">
        <v>14</v>
      </c>
      <c r="AY772" s="3"/>
      <c r="AZ772" s="11"/>
      <c r="BA772"/>
      <c r="BE772" s="3" t="s">
        <v>14</v>
      </c>
      <c r="BK772" s="3"/>
      <c r="BL772" s="11"/>
      <c r="BM772"/>
      <c r="BQ772" s="3" t="s">
        <v>14</v>
      </c>
      <c r="BS772" s="3"/>
      <c r="BT772" s="5" t="e">
        <f>+BT771*Resumen!H743</f>
        <v>#REF!</v>
      </c>
      <c r="BU772" s="5" t="e">
        <f>+BU771*Resumen!H743</f>
        <v>#REF!</v>
      </c>
      <c r="BW772"/>
    </row>
    <row r="773" spans="15:75" x14ac:dyDescent="0.2">
      <c r="O773" s="3"/>
      <c r="P773" s="11"/>
      <c r="Q773"/>
      <c r="U773" s="3" t="s">
        <v>14</v>
      </c>
      <c r="AA773" s="3"/>
      <c r="AB773" s="11"/>
      <c r="AC773"/>
      <c r="AG773" s="3" t="s">
        <v>14</v>
      </c>
      <c r="AM773" s="3"/>
      <c r="AN773" s="11"/>
      <c r="AO773"/>
      <c r="AS773" s="3" t="s">
        <v>14</v>
      </c>
      <c r="AY773" s="3"/>
      <c r="AZ773" s="11"/>
      <c r="BA773"/>
      <c r="BE773" s="3" t="s">
        <v>14</v>
      </c>
      <c r="BK773" s="3"/>
      <c r="BL773" s="11"/>
      <c r="BM773"/>
      <c r="BQ773" s="3" t="s">
        <v>14</v>
      </c>
      <c r="BS773" s="3"/>
      <c r="BT773" s="5" t="e">
        <f>+BT772*Resumen!H744</f>
        <v>#REF!</v>
      </c>
      <c r="BU773" s="5" t="e">
        <f>+BU772*Resumen!H744</f>
        <v>#REF!</v>
      </c>
      <c r="BW773"/>
    </row>
    <row r="774" spans="15:75" x14ac:dyDescent="0.2">
      <c r="O774" s="3"/>
      <c r="P774" s="11"/>
      <c r="Q774"/>
      <c r="U774" s="3" t="s">
        <v>14</v>
      </c>
      <c r="AA774" s="3"/>
      <c r="AB774" s="11"/>
      <c r="AC774"/>
      <c r="AG774" s="3" t="s">
        <v>14</v>
      </c>
      <c r="AM774" s="3"/>
      <c r="AN774" s="11"/>
      <c r="AO774"/>
      <c r="AS774" s="3" t="s">
        <v>14</v>
      </c>
      <c r="AY774" s="3"/>
      <c r="AZ774" s="11"/>
      <c r="BA774"/>
      <c r="BE774" s="3" t="s">
        <v>14</v>
      </c>
      <c r="BK774" s="3"/>
      <c r="BL774" s="11"/>
      <c r="BM774"/>
      <c r="BQ774" s="3" t="s">
        <v>14</v>
      </c>
      <c r="BS774" s="3"/>
      <c r="BT774" s="5" t="e">
        <f>+BT773*Resumen!H745</f>
        <v>#REF!</v>
      </c>
      <c r="BU774" s="5" t="e">
        <f>+BU773*Resumen!H745</f>
        <v>#REF!</v>
      </c>
      <c r="BW774"/>
    </row>
    <row r="775" spans="15:75" x14ac:dyDescent="0.2">
      <c r="O775" s="3"/>
      <c r="P775" s="11"/>
      <c r="Q775"/>
      <c r="U775" s="3" t="s">
        <v>14</v>
      </c>
      <c r="AA775" s="3"/>
      <c r="AB775" s="11"/>
      <c r="AC775"/>
      <c r="AG775" s="3" t="s">
        <v>14</v>
      </c>
      <c r="AM775" s="3"/>
      <c r="AN775" s="11"/>
      <c r="AO775"/>
      <c r="AS775" s="3" t="s">
        <v>14</v>
      </c>
      <c r="AY775" s="3"/>
      <c r="AZ775" s="11"/>
      <c r="BA775"/>
      <c r="BE775" s="3" t="s">
        <v>14</v>
      </c>
      <c r="BK775" s="3"/>
      <c r="BL775" s="11"/>
      <c r="BM775"/>
      <c r="BQ775" s="3" t="s">
        <v>14</v>
      </c>
      <c r="BS775" s="3"/>
      <c r="BT775" s="5" t="e">
        <f>+BT774*Resumen!H746</f>
        <v>#REF!</v>
      </c>
      <c r="BU775" s="5" t="e">
        <f>+BU774*Resumen!H746</f>
        <v>#REF!</v>
      </c>
      <c r="BW775"/>
    </row>
    <row r="776" spans="15:75" x14ac:dyDescent="0.2">
      <c r="O776" s="3"/>
      <c r="P776" s="11"/>
      <c r="Q776"/>
      <c r="U776" s="3" t="s">
        <v>14</v>
      </c>
      <c r="AA776" s="3"/>
      <c r="AB776" s="11"/>
      <c r="AC776"/>
      <c r="AG776" s="3" t="s">
        <v>14</v>
      </c>
      <c r="AM776" s="3"/>
      <c r="AN776" s="11"/>
      <c r="AO776"/>
      <c r="AS776" s="3" t="s">
        <v>14</v>
      </c>
      <c r="AY776" s="3"/>
      <c r="AZ776" s="11"/>
      <c r="BA776"/>
      <c r="BE776" s="3" t="s">
        <v>14</v>
      </c>
      <c r="BK776" s="3"/>
      <c r="BL776" s="11"/>
      <c r="BM776"/>
      <c r="BQ776" s="3" t="s">
        <v>14</v>
      </c>
      <c r="BS776" s="3"/>
      <c r="BT776" s="5" t="e">
        <f>+BT775*Resumen!H747</f>
        <v>#REF!</v>
      </c>
      <c r="BU776" s="5" t="e">
        <f>+BU775*Resumen!H747</f>
        <v>#REF!</v>
      </c>
      <c r="BW776"/>
    </row>
    <row r="777" spans="15:75" x14ac:dyDescent="0.2">
      <c r="O777" s="3"/>
      <c r="P777" s="11"/>
      <c r="Q777"/>
      <c r="U777" s="3" t="s">
        <v>14</v>
      </c>
      <c r="AA777" s="3"/>
      <c r="AB777" s="11"/>
      <c r="AC777"/>
      <c r="AG777" s="3" t="s">
        <v>14</v>
      </c>
      <c r="AM777" s="3"/>
      <c r="AN777" s="11"/>
      <c r="AO777"/>
      <c r="AS777" s="3" t="s">
        <v>14</v>
      </c>
      <c r="AY777" s="3"/>
      <c r="AZ777" s="11"/>
      <c r="BA777"/>
      <c r="BE777" s="3" t="s">
        <v>14</v>
      </c>
      <c r="BK777" s="3"/>
      <c r="BL777" s="11"/>
      <c r="BM777"/>
      <c r="BQ777" s="3" t="s">
        <v>14</v>
      </c>
      <c r="BS777" s="3"/>
      <c r="BT777" s="5" t="e">
        <f>+BT776*Resumen!H748</f>
        <v>#REF!</v>
      </c>
      <c r="BU777" s="5" t="e">
        <f>+BU776*Resumen!H748</f>
        <v>#REF!</v>
      </c>
      <c r="BW777"/>
    </row>
    <row r="778" spans="15:75" x14ac:dyDescent="0.2">
      <c r="O778" s="3"/>
      <c r="P778" s="11"/>
      <c r="Q778"/>
      <c r="U778" s="3" t="s">
        <v>14</v>
      </c>
      <c r="AA778" s="3"/>
      <c r="AB778" s="11"/>
      <c r="AC778"/>
      <c r="AG778" s="3" t="s">
        <v>14</v>
      </c>
      <c r="AM778" s="3"/>
      <c r="AN778" s="11"/>
      <c r="AO778"/>
      <c r="AS778" s="3" t="s">
        <v>14</v>
      </c>
      <c r="AY778" s="3"/>
      <c r="AZ778" s="11"/>
      <c r="BA778"/>
      <c r="BE778" s="3" t="s">
        <v>14</v>
      </c>
      <c r="BK778" s="3"/>
      <c r="BL778" s="11"/>
      <c r="BM778"/>
      <c r="BQ778" s="3" t="s">
        <v>14</v>
      </c>
      <c r="BS778" s="3"/>
      <c r="BT778" s="5" t="e">
        <f>+BT777*Resumen!H749</f>
        <v>#REF!</v>
      </c>
      <c r="BU778" s="5" t="e">
        <f>+BU777*Resumen!H749</f>
        <v>#REF!</v>
      </c>
      <c r="BW778"/>
    </row>
    <row r="779" spans="15:75" x14ac:dyDescent="0.2">
      <c r="O779" s="3"/>
      <c r="P779" s="11"/>
      <c r="Q779"/>
      <c r="U779" s="3" t="s">
        <v>14</v>
      </c>
      <c r="AA779" s="3"/>
      <c r="AB779" s="11"/>
      <c r="AC779"/>
      <c r="AG779" s="3" t="s">
        <v>14</v>
      </c>
      <c r="AM779" s="3"/>
      <c r="AN779" s="11"/>
      <c r="AO779"/>
      <c r="AS779" s="3" t="s">
        <v>14</v>
      </c>
      <c r="AY779" s="3"/>
      <c r="AZ779" s="11"/>
      <c r="BA779"/>
      <c r="BE779" s="3" t="s">
        <v>14</v>
      </c>
      <c r="BK779" s="3"/>
      <c r="BL779" s="11"/>
      <c r="BM779"/>
      <c r="BQ779" s="3" t="s">
        <v>14</v>
      </c>
      <c r="BS779" s="3"/>
      <c r="BT779" s="5" t="e">
        <f>+BT778*Resumen!H750</f>
        <v>#REF!</v>
      </c>
      <c r="BU779" s="5" t="e">
        <f>+BU778*Resumen!H750</f>
        <v>#REF!</v>
      </c>
      <c r="BW779"/>
    </row>
    <row r="780" spans="15:75" x14ac:dyDescent="0.2">
      <c r="O780" s="3"/>
      <c r="P780" s="11"/>
      <c r="Q780"/>
      <c r="U780" s="3" t="s">
        <v>14</v>
      </c>
      <c r="AA780" s="3"/>
      <c r="AB780" s="11"/>
      <c r="AC780"/>
      <c r="AG780" s="3" t="s">
        <v>14</v>
      </c>
      <c r="AM780" s="3"/>
      <c r="AN780" s="11"/>
      <c r="AO780"/>
      <c r="AS780" s="3" t="s">
        <v>14</v>
      </c>
      <c r="AY780" s="3"/>
      <c r="AZ780" s="11"/>
      <c r="BA780"/>
      <c r="BE780" s="3" t="s">
        <v>14</v>
      </c>
      <c r="BK780" s="3"/>
      <c r="BL780" s="11"/>
      <c r="BM780"/>
      <c r="BQ780" s="3" t="s">
        <v>14</v>
      </c>
      <c r="BS780" s="3"/>
      <c r="BT780" s="5" t="e">
        <f>+BT779*Resumen!H751</f>
        <v>#REF!</v>
      </c>
      <c r="BU780" s="5" t="e">
        <f>+BU779*Resumen!H751</f>
        <v>#REF!</v>
      </c>
      <c r="BW780"/>
    </row>
    <row r="781" spans="15:75" x14ac:dyDescent="0.2">
      <c r="O781" s="3"/>
      <c r="P781" s="11"/>
      <c r="Q781"/>
      <c r="U781" s="3" t="s">
        <v>14</v>
      </c>
      <c r="AA781" s="3"/>
      <c r="AB781" s="11"/>
      <c r="AC781"/>
      <c r="AG781" s="3" t="s">
        <v>14</v>
      </c>
      <c r="AM781" s="3"/>
      <c r="AN781" s="11"/>
      <c r="AO781"/>
      <c r="AS781" s="3" t="s">
        <v>14</v>
      </c>
      <c r="AY781" s="3"/>
      <c r="AZ781" s="11"/>
      <c r="BA781"/>
      <c r="BE781" s="3" t="s">
        <v>14</v>
      </c>
      <c r="BK781" s="3"/>
      <c r="BL781" s="11"/>
      <c r="BM781"/>
      <c r="BQ781" s="3" t="s">
        <v>14</v>
      </c>
      <c r="BS781" s="3"/>
      <c r="BT781" s="5" t="e">
        <f>+BT780*Resumen!H752</f>
        <v>#REF!</v>
      </c>
      <c r="BU781" s="5" t="e">
        <f>+BU780*Resumen!H752</f>
        <v>#REF!</v>
      </c>
      <c r="BW781"/>
    </row>
    <row r="782" spans="15:75" x14ac:dyDescent="0.2">
      <c r="O782" s="3"/>
      <c r="P782" s="11"/>
      <c r="Q782"/>
      <c r="U782" s="3" t="s">
        <v>14</v>
      </c>
      <c r="AA782" s="3"/>
      <c r="AB782" s="11"/>
      <c r="AC782"/>
      <c r="AG782" s="3" t="s">
        <v>14</v>
      </c>
      <c r="AM782" s="3"/>
      <c r="AN782" s="11"/>
      <c r="AO782"/>
      <c r="AS782" s="3" t="s">
        <v>14</v>
      </c>
      <c r="AY782" s="3"/>
      <c r="AZ782" s="11"/>
      <c r="BA782"/>
      <c r="BE782" s="3" t="s">
        <v>14</v>
      </c>
      <c r="BK782" s="3"/>
      <c r="BL782" s="11"/>
      <c r="BM782"/>
      <c r="BQ782" s="3" t="s">
        <v>14</v>
      </c>
      <c r="BS782" s="3"/>
      <c r="BT782" s="5" t="e">
        <f>+BT781*Resumen!H753</f>
        <v>#REF!</v>
      </c>
      <c r="BU782" s="5" t="e">
        <f>+BU781*Resumen!H753</f>
        <v>#REF!</v>
      </c>
      <c r="BW782"/>
    </row>
    <row r="783" spans="15:75" x14ac:dyDescent="0.2">
      <c r="O783" s="3"/>
      <c r="P783" s="11"/>
      <c r="Q783"/>
      <c r="U783" s="3" t="s">
        <v>14</v>
      </c>
      <c r="AA783" s="3"/>
      <c r="AB783" s="11"/>
      <c r="AC783"/>
      <c r="AG783" s="3" t="s">
        <v>14</v>
      </c>
      <c r="AM783" s="3"/>
      <c r="AN783" s="11"/>
      <c r="AO783"/>
      <c r="AS783" s="3" t="s">
        <v>14</v>
      </c>
      <c r="AY783" s="3"/>
      <c r="AZ783" s="11"/>
      <c r="BA783"/>
      <c r="BE783" s="3" t="s">
        <v>14</v>
      </c>
      <c r="BK783" s="3"/>
      <c r="BL783" s="11"/>
      <c r="BM783"/>
      <c r="BQ783" s="3" t="s">
        <v>14</v>
      </c>
      <c r="BS783" s="3"/>
      <c r="BT783" s="5" t="e">
        <f>+BT782*Resumen!H754</f>
        <v>#REF!</v>
      </c>
      <c r="BU783" s="5" t="e">
        <f>+BU782*Resumen!H754</f>
        <v>#REF!</v>
      </c>
      <c r="BW783"/>
    </row>
    <row r="784" spans="15:75" x14ac:dyDescent="0.2">
      <c r="O784" s="3"/>
      <c r="P784" s="11"/>
      <c r="Q784"/>
      <c r="U784" s="3" t="s">
        <v>14</v>
      </c>
      <c r="AA784" s="3"/>
      <c r="AB784" s="11"/>
      <c r="AC784"/>
      <c r="AG784" s="3" t="s">
        <v>14</v>
      </c>
      <c r="AM784" s="3"/>
      <c r="AN784" s="11"/>
      <c r="AO784"/>
      <c r="AS784" s="3" t="s">
        <v>14</v>
      </c>
      <c r="AY784" s="3"/>
      <c r="AZ784" s="11"/>
      <c r="BA784"/>
      <c r="BE784" s="3" t="s">
        <v>14</v>
      </c>
      <c r="BK784" s="3"/>
      <c r="BL784" s="11"/>
      <c r="BM784"/>
      <c r="BQ784" s="3" t="s">
        <v>14</v>
      </c>
      <c r="BS784" s="3"/>
      <c r="BT784" s="5" t="e">
        <f>+BT783*Resumen!H755</f>
        <v>#REF!</v>
      </c>
      <c r="BU784" s="5" t="e">
        <f>+BU783*Resumen!H755</f>
        <v>#REF!</v>
      </c>
      <c r="BW784"/>
    </row>
    <row r="785" spans="15:75" x14ac:dyDescent="0.2">
      <c r="O785" s="3"/>
      <c r="P785" s="11"/>
      <c r="Q785"/>
      <c r="U785" s="3" t="s">
        <v>14</v>
      </c>
      <c r="AA785" s="3"/>
      <c r="AB785" s="11"/>
      <c r="AC785"/>
      <c r="AG785" s="3" t="s">
        <v>14</v>
      </c>
      <c r="AM785" s="3"/>
      <c r="AN785" s="11"/>
      <c r="AO785"/>
      <c r="AS785" s="3" t="s">
        <v>14</v>
      </c>
      <c r="AY785" s="3"/>
      <c r="AZ785" s="11"/>
      <c r="BA785"/>
      <c r="BE785" s="3" t="s">
        <v>14</v>
      </c>
      <c r="BK785" s="3"/>
      <c r="BL785" s="11"/>
      <c r="BM785"/>
      <c r="BQ785" s="3" t="s">
        <v>14</v>
      </c>
      <c r="BS785" s="3"/>
      <c r="BT785" s="5" t="e">
        <f>+BT784*Resumen!H756</f>
        <v>#REF!</v>
      </c>
      <c r="BU785" s="5" t="e">
        <f>+BU784*Resumen!H756</f>
        <v>#REF!</v>
      </c>
      <c r="BW785"/>
    </row>
    <row r="786" spans="15:75" x14ac:dyDescent="0.2">
      <c r="O786" s="3"/>
      <c r="P786" s="11"/>
      <c r="Q786"/>
      <c r="U786" s="3" t="s">
        <v>14</v>
      </c>
      <c r="AA786" s="3"/>
      <c r="AB786" s="11"/>
      <c r="AC786"/>
      <c r="AG786" s="3" t="s">
        <v>14</v>
      </c>
      <c r="AM786" s="3"/>
      <c r="AN786" s="11"/>
      <c r="AO786"/>
      <c r="AS786" s="3" t="s">
        <v>14</v>
      </c>
      <c r="AY786" s="3"/>
      <c r="AZ786" s="11"/>
      <c r="BA786"/>
      <c r="BE786" s="3" t="s">
        <v>14</v>
      </c>
      <c r="BK786" s="3"/>
      <c r="BL786" s="11"/>
      <c r="BM786"/>
      <c r="BQ786" s="3" t="s">
        <v>14</v>
      </c>
      <c r="BS786" s="3"/>
      <c r="BT786" s="5" t="e">
        <f>+BT785*Resumen!H757</f>
        <v>#REF!</v>
      </c>
      <c r="BU786" s="5" t="e">
        <f>+BU785*Resumen!H757</f>
        <v>#REF!</v>
      </c>
      <c r="BW786"/>
    </row>
    <row r="787" spans="15:75" x14ac:dyDescent="0.2">
      <c r="O787" s="3"/>
      <c r="P787" s="11"/>
      <c r="Q787"/>
      <c r="U787" s="3" t="s">
        <v>14</v>
      </c>
      <c r="AA787" s="3"/>
      <c r="AB787" s="11"/>
      <c r="AC787"/>
      <c r="AG787" s="3" t="s">
        <v>14</v>
      </c>
      <c r="AM787" s="3"/>
      <c r="AN787" s="11"/>
      <c r="AO787"/>
      <c r="AS787" s="3" t="s">
        <v>14</v>
      </c>
      <c r="AY787" s="3"/>
      <c r="AZ787" s="11"/>
      <c r="BA787"/>
      <c r="BE787" s="3" t="s">
        <v>14</v>
      </c>
      <c r="BK787" s="3"/>
      <c r="BL787" s="11"/>
      <c r="BM787"/>
      <c r="BQ787" s="3" t="s">
        <v>14</v>
      </c>
      <c r="BS787" s="3"/>
      <c r="BT787" s="5" t="e">
        <f>+BT786*Resumen!H758</f>
        <v>#REF!</v>
      </c>
      <c r="BU787" s="5" t="e">
        <f>+BU786*Resumen!H758</f>
        <v>#REF!</v>
      </c>
      <c r="BW787"/>
    </row>
    <row r="788" spans="15:75" x14ac:dyDescent="0.2">
      <c r="O788" s="3"/>
      <c r="P788" s="11"/>
      <c r="Q788"/>
      <c r="U788" s="3" t="s">
        <v>14</v>
      </c>
      <c r="AA788" s="3"/>
      <c r="AB788" s="11"/>
      <c r="AC788"/>
      <c r="AG788" s="3" t="s">
        <v>14</v>
      </c>
      <c r="AM788" s="3"/>
      <c r="AN788" s="11"/>
      <c r="AO788"/>
      <c r="AS788" s="3" t="s">
        <v>14</v>
      </c>
      <c r="AY788" s="3"/>
      <c r="AZ788" s="11"/>
      <c r="BA788"/>
      <c r="BE788" s="3" t="s">
        <v>14</v>
      </c>
      <c r="BK788" s="3"/>
      <c r="BL788" s="11"/>
      <c r="BM788"/>
      <c r="BQ788" s="3" t="s">
        <v>14</v>
      </c>
      <c r="BS788" s="3"/>
      <c r="BT788" s="5" t="e">
        <f>+BT787*Resumen!H759</f>
        <v>#REF!</v>
      </c>
      <c r="BU788" s="5" t="e">
        <f>+BU787*Resumen!H759</f>
        <v>#REF!</v>
      </c>
      <c r="BW788"/>
    </row>
    <row r="789" spans="15:75" x14ac:dyDescent="0.2">
      <c r="O789" s="3"/>
      <c r="P789" s="11"/>
      <c r="Q789"/>
      <c r="U789" s="3" t="s">
        <v>14</v>
      </c>
      <c r="AA789" s="3"/>
      <c r="AB789" s="11"/>
      <c r="AC789"/>
      <c r="AG789" s="3" t="s">
        <v>14</v>
      </c>
      <c r="AM789" s="3"/>
      <c r="AN789" s="11"/>
      <c r="AO789"/>
      <c r="AS789" s="3" t="s">
        <v>14</v>
      </c>
      <c r="AY789" s="3"/>
      <c r="AZ789" s="11"/>
      <c r="BA789"/>
      <c r="BE789" s="3" t="s">
        <v>14</v>
      </c>
      <c r="BK789" s="3"/>
      <c r="BL789" s="11"/>
      <c r="BM789"/>
      <c r="BQ789" s="3" t="s">
        <v>14</v>
      </c>
      <c r="BS789" s="3"/>
      <c r="BT789" s="5" t="e">
        <f>+BT788*Resumen!H760</f>
        <v>#REF!</v>
      </c>
      <c r="BU789" s="5" t="e">
        <f>+BU788*Resumen!H760</f>
        <v>#REF!</v>
      </c>
      <c r="BW789"/>
    </row>
    <row r="790" spans="15:75" x14ac:dyDescent="0.2">
      <c r="O790" s="3"/>
      <c r="P790" s="11"/>
      <c r="Q790"/>
      <c r="U790" s="3" t="s">
        <v>14</v>
      </c>
      <c r="AA790" s="3"/>
      <c r="AB790" s="11"/>
      <c r="AC790"/>
      <c r="AG790" s="3" t="s">
        <v>14</v>
      </c>
      <c r="AM790" s="3"/>
      <c r="AN790" s="11"/>
      <c r="AO790"/>
      <c r="AS790" s="3" t="s">
        <v>14</v>
      </c>
      <c r="AY790" s="3"/>
      <c r="AZ790" s="11"/>
      <c r="BA790"/>
      <c r="BE790" s="3" t="s">
        <v>14</v>
      </c>
      <c r="BK790" s="3"/>
      <c r="BL790" s="11"/>
      <c r="BM790"/>
      <c r="BQ790" s="3" t="s">
        <v>14</v>
      </c>
      <c r="BS790" s="3"/>
      <c r="BT790" s="5" t="e">
        <f>+BT789*Resumen!H761</f>
        <v>#REF!</v>
      </c>
      <c r="BU790" s="5" t="e">
        <f>+BU789*Resumen!H761</f>
        <v>#REF!</v>
      </c>
      <c r="BW790"/>
    </row>
    <row r="791" spans="15:75" x14ac:dyDescent="0.2">
      <c r="O791" s="3"/>
      <c r="P791" s="11"/>
      <c r="Q791"/>
      <c r="U791" s="3" t="s">
        <v>14</v>
      </c>
      <c r="AA791" s="3"/>
      <c r="AB791" s="11"/>
      <c r="AC791"/>
      <c r="AG791" s="3" t="s">
        <v>14</v>
      </c>
      <c r="AM791" s="3"/>
      <c r="AN791" s="11"/>
      <c r="AO791"/>
      <c r="AS791" s="3" t="s">
        <v>14</v>
      </c>
      <c r="AY791" s="3"/>
      <c r="AZ791" s="11"/>
      <c r="BA791"/>
      <c r="BE791" s="3" t="s">
        <v>14</v>
      </c>
      <c r="BK791" s="3"/>
      <c r="BL791" s="11"/>
      <c r="BM791"/>
      <c r="BQ791" s="3" t="s">
        <v>14</v>
      </c>
      <c r="BS791" s="3"/>
      <c r="BT791" s="5" t="e">
        <f>+BT790*Resumen!H762</f>
        <v>#REF!</v>
      </c>
      <c r="BU791" s="5" t="e">
        <f>+BU790*Resumen!H762</f>
        <v>#REF!</v>
      </c>
      <c r="BW791"/>
    </row>
    <row r="792" spans="15:75" x14ac:dyDescent="0.2">
      <c r="O792" s="3"/>
      <c r="P792" s="11"/>
      <c r="Q792"/>
      <c r="U792" s="3" t="s">
        <v>14</v>
      </c>
      <c r="AA792" s="3"/>
      <c r="AB792" s="11"/>
      <c r="AC792"/>
      <c r="AG792" s="3" t="s">
        <v>14</v>
      </c>
      <c r="AM792" s="3"/>
      <c r="AN792" s="11"/>
      <c r="AO792"/>
      <c r="AS792" s="3" t="s">
        <v>14</v>
      </c>
      <c r="AY792" s="3"/>
      <c r="AZ792" s="11"/>
      <c r="BA792"/>
      <c r="BE792" s="3" t="s">
        <v>14</v>
      </c>
      <c r="BK792" s="3"/>
      <c r="BL792" s="11"/>
      <c r="BM792"/>
      <c r="BQ792" s="3" t="s">
        <v>14</v>
      </c>
      <c r="BS792" s="3"/>
      <c r="BT792" s="5" t="e">
        <f>+BT791*Resumen!H763</f>
        <v>#REF!</v>
      </c>
      <c r="BU792" s="5" t="e">
        <f>+BU791*Resumen!H763</f>
        <v>#REF!</v>
      </c>
      <c r="BW792"/>
    </row>
    <row r="793" spans="15:75" x14ac:dyDescent="0.2">
      <c r="O793" s="3"/>
      <c r="P793" s="11"/>
      <c r="Q793"/>
      <c r="U793" s="3" t="s">
        <v>14</v>
      </c>
      <c r="AA793" s="3"/>
      <c r="AB793" s="11"/>
      <c r="AC793"/>
      <c r="AG793" s="3" t="s">
        <v>14</v>
      </c>
      <c r="AM793" s="3"/>
      <c r="AN793" s="11"/>
      <c r="AO793"/>
      <c r="AS793" s="3" t="s">
        <v>14</v>
      </c>
      <c r="AY793" s="3"/>
      <c r="AZ793" s="11"/>
      <c r="BA793"/>
      <c r="BE793" s="3" t="s">
        <v>14</v>
      </c>
      <c r="BK793" s="3"/>
      <c r="BL793" s="11"/>
      <c r="BM793"/>
      <c r="BQ793" s="3" t="s">
        <v>14</v>
      </c>
      <c r="BS793" s="3"/>
      <c r="BT793" s="5" t="e">
        <f>+BT792*Resumen!H764</f>
        <v>#REF!</v>
      </c>
      <c r="BU793" s="5" t="e">
        <f>+BU792*Resumen!H764</f>
        <v>#REF!</v>
      </c>
      <c r="BW793"/>
    </row>
    <row r="794" spans="15:75" x14ac:dyDescent="0.2">
      <c r="O794" s="3"/>
      <c r="P794" s="11"/>
      <c r="Q794"/>
      <c r="U794" s="3" t="s">
        <v>14</v>
      </c>
      <c r="AA794" s="3"/>
      <c r="AB794" s="11"/>
      <c r="AC794"/>
      <c r="AG794" s="3" t="s">
        <v>14</v>
      </c>
      <c r="AM794" s="3"/>
      <c r="AN794" s="11"/>
      <c r="AO794"/>
      <c r="AS794" s="3" t="s">
        <v>14</v>
      </c>
      <c r="AY794" s="3"/>
      <c r="AZ794" s="11"/>
      <c r="BA794"/>
      <c r="BE794" s="3" t="s">
        <v>14</v>
      </c>
      <c r="BK794" s="3"/>
      <c r="BL794" s="11"/>
      <c r="BM794"/>
      <c r="BQ794" s="3" t="s">
        <v>14</v>
      </c>
      <c r="BS794" s="3"/>
      <c r="BT794" s="5" t="e">
        <f>+BT793*Resumen!H765</f>
        <v>#REF!</v>
      </c>
      <c r="BU794" s="5" t="e">
        <f>+BU793*Resumen!H765</f>
        <v>#REF!</v>
      </c>
      <c r="BW794"/>
    </row>
    <row r="795" spans="15:75" x14ac:dyDescent="0.2">
      <c r="O795" s="3"/>
      <c r="P795" s="11"/>
      <c r="Q795"/>
      <c r="U795" s="3" t="s">
        <v>14</v>
      </c>
      <c r="AA795" s="3"/>
      <c r="AB795" s="11"/>
      <c r="AC795"/>
      <c r="AG795" s="3" t="s">
        <v>14</v>
      </c>
      <c r="AM795" s="3"/>
      <c r="AN795" s="11"/>
      <c r="AO795"/>
      <c r="AS795" s="3" t="s">
        <v>14</v>
      </c>
      <c r="AY795" s="3"/>
      <c r="AZ795" s="11"/>
      <c r="BA795"/>
      <c r="BE795" s="3" t="s">
        <v>14</v>
      </c>
      <c r="BK795" s="3"/>
      <c r="BL795" s="11"/>
      <c r="BM795"/>
      <c r="BQ795" s="3" t="s">
        <v>14</v>
      </c>
      <c r="BS795" s="3"/>
      <c r="BT795" s="5" t="e">
        <f>+BT794*Resumen!H766</f>
        <v>#REF!</v>
      </c>
      <c r="BU795" s="5" t="e">
        <f>+BU794*Resumen!H766</f>
        <v>#REF!</v>
      </c>
      <c r="BW795"/>
    </row>
    <row r="796" spans="15:75" x14ac:dyDescent="0.2">
      <c r="O796" s="3"/>
      <c r="P796" s="11"/>
      <c r="Q796"/>
      <c r="U796" s="3" t="s">
        <v>14</v>
      </c>
      <c r="AA796" s="3"/>
      <c r="AB796" s="11"/>
      <c r="AC796"/>
      <c r="AG796" s="3" t="s">
        <v>14</v>
      </c>
      <c r="AM796" s="3"/>
      <c r="AN796" s="11"/>
      <c r="AO796"/>
      <c r="AS796" s="3" t="s">
        <v>14</v>
      </c>
      <c r="AY796" s="3"/>
      <c r="AZ796" s="11"/>
      <c r="BA796"/>
      <c r="BE796" s="3" t="s">
        <v>14</v>
      </c>
      <c r="BK796" s="3"/>
      <c r="BL796" s="11"/>
      <c r="BM796"/>
      <c r="BQ796" s="3" t="s">
        <v>14</v>
      </c>
      <c r="BS796" s="3"/>
      <c r="BT796" s="5" t="e">
        <f>+BT795*Resumen!H767</f>
        <v>#REF!</v>
      </c>
      <c r="BU796" s="5" t="e">
        <f>+BU795*Resumen!H767</f>
        <v>#REF!</v>
      </c>
      <c r="BW796"/>
    </row>
    <row r="797" spans="15:75" x14ac:dyDescent="0.2">
      <c r="O797" s="3"/>
      <c r="P797" s="11"/>
      <c r="Q797"/>
      <c r="U797" s="3" t="s">
        <v>14</v>
      </c>
      <c r="AA797" s="3"/>
      <c r="AB797" s="11"/>
      <c r="AC797"/>
      <c r="AG797" s="3" t="s">
        <v>14</v>
      </c>
      <c r="AM797" s="3"/>
      <c r="AN797" s="11"/>
      <c r="AO797"/>
      <c r="AS797" s="3" t="s">
        <v>14</v>
      </c>
      <c r="AY797" s="3"/>
      <c r="AZ797" s="11"/>
      <c r="BA797"/>
      <c r="BE797" s="3" t="s">
        <v>14</v>
      </c>
      <c r="BK797" s="3"/>
      <c r="BL797" s="11"/>
      <c r="BM797"/>
      <c r="BQ797" s="3" t="s">
        <v>14</v>
      </c>
      <c r="BS797" s="3"/>
      <c r="BT797" s="5" t="e">
        <f>+BT796*Resumen!H768</f>
        <v>#REF!</v>
      </c>
      <c r="BU797" s="5" t="e">
        <f>+BU796*Resumen!H768</f>
        <v>#REF!</v>
      </c>
      <c r="BW797"/>
    </row>
    <row r="798" spans="15:75" x14ac:dyDescent="0.2">
      <c r="O798" s="3"/>
      <c r="P798" s="11"/>
      <c r="Q798"/>
      <c r="U798" s="3" t="s">
        <v>14</v>
      </c>
      <c r="AA798" s="3"/>
      <c r="AB798" s="11"/>
      <c r="AC798"/>
      <c r="AG798" s="3" t="s">
        <v>14</v>
      </c>
      <c r="AM798" s="3"/>
      <c r="AN798" s="11"/>
      <c r="AO798"/>
      <c r="AS798" s="3" t="s">
        <v>14</v>
      </c>
      <c r="AY798" s="3"/>
      <c r="AZ798" s="11"/>
      <c r="BA798"/>
      <c r="BE798" s="3" t="s">
        <v>14</v>
      </c>
      <c r="BK798" s="3"/>
      <c r="BL798" s="11"/>
      <c r="BM798"/>
      <c r="BQ798" s="3" t="s">
        <v>14</v>
      </c>
      <c r="BS798" s="3"/>
      <c r="BT798" s="5" t="e">
        <f>+BT797*Resumen!H769</f>
        <v>#REF!</v>
      </c>
      <c r="BU798" s="5" t="e">
        <f>+BU797*Resumen!H769</f>
        <v>#REF!</v>
      </c>
      <c r="BW798"/>
    </row>
    <row r="799" spans="15:75" x14ac:dyDescent="0.2">
      <c r="O799" s="3"/>
      <c r="P799" s="11"/>
      <c r="Q799"/>
      <c r="U799" s="3" t="s">
        <v>14</v>
      </c>
      <c r="AA799" s="3"/>
      <c r="AB799" s="11"/>
      <c r="AC799"/>
      <c r="AG799" s="3" t="s">
        <v>14</v>
      </c>
      <c r="AM799" s="3"/>
      <c r="AN799" s="11"/>
      <c r="AO799"/>
      <c r="AS799" s="3" t="s">
        <v>14</v>
      </c>
      <c r="AY799" s="3"/>
      <c r="AZ799" s="11"/>
      <c r="BA799"/>
      <c r="BE799" s="3" t="s">
        <v>14</v>
      </c>
      <c r="BK799" s="3"/>
      <c r="BL799" s="11"/>
      <c r="BM799"/>
      <c r="BQ799" s="3" t="s">
        <v>14</v>
      </c>
      <c r="BS799" s="3"/>
      <c r="BT799" s="5" t="e">
        <f>+BT798*Resumen!H770</f>
        <v>#REF!</v>
      </c>
      <c r="BU799" s="5" t="e">
        <f>+BU798*Resumen!H770</f>
        <v>#REF!</v>
      </c>
      <c r="BW799"/>
    </row>
    <row r="800" spans="15:75" x14ac:dyDescent="0.2">
      <c r="O800" s="3"/>
      <c r="P800" s="11"/>
      <c r="Q800"/>
      <c r="U800" s="3" t="s">
        <v>14</v>
      </c>
      <c r="AA800" s="3"/>
      <c r="AB800" s="11"/>
      <c r="AC800"/>
      <c r="AG800" s="3" t="s">
        <v>14</v>
      </c>
      <c r="AM800" s="3"/>
      <c r="AN800" s="11"/>
      <c r="AO800"/>
      <c r="AS800" s="3" t="s">
        <v>14</v>
      </c>
      <c r="AY800" s="3"/>
      <c r="AZ800" s="11"/>
      <c r="BA800"/>
      <c r="BE800" s="3" t="s">
        <v>14</v>
      </c>
      <c r="BK800" s="3"/>
      <c r="BL800" s="11"/>
      <c r="BM800"/>
      <c r="BQ800" s="3" t="s">
        <v>14</v>
      </c>
      <c r="BS800" s="3"/>
      <c r="BT800" s="5" t="e">
        <f>+BT799*Resumen!H771</f>
        <v>#REF!</v>
      </c>
      <c r="BU800" s="5" t="e">
        <f>+BU799*Resumen!H771</f>
        <v>#REF!</v>
      </c>
      <c r="BW800"/>
    </row>
    <row r="801" spans="15:75" x14ac:dyDescent="0.2">
      <c r="O801" s="3"/>
      <c r="P801" s="11"/>
      <c r="Q801"/>
      <c r="U801" s="3" t="s">
        <v>14</v>
      </c>
      <c r="AA801" s="3"/>
      <c r="AB801" s="11"/>
      <c r="AC801"/>
      <c r="AG801" s="3" t="s">
        <v>14</v>
      </c>
      <c r="AM801" s="3"/>
      <c r="AN801" s="11"/>
      <c r="AO801"/>
      <c r="AS801" s="3" t="s">
        <v>14</v>
      </c>
      <c r="AY801" s="3"/>
      <c r="AZ801" s="11"/>
      <c r="BA801"/>
      <c r="BE801" s="3" t="s">
        <v>14</v>
      </c>
      <c r="BK801" s="3"/>
      <c r="BL801" s="11"/>
      <c r="BM801"/>
      <c r="BQ801" s="3" t="s">
        <v>14</v>
      </c>
      <c r="BS801" s="3"/>
      <c r="BT801" s="5" t="e">
        <f>+BT800*Resumen!H772</f>
        <v>#REF!</v>
      </c>
      <c r="BU801" s="5" t="e">
        <f>+BU800*Resumen!H772</f>
        <v>#REF!</v>
      </c>
      <c r="BW801"/>
    </row>
    <row r="802" spans="15:75" x14ac:dyDescent="0.2">
      <c r="O802" s="3"/>
      <c r="P802" s="11"/>
      <c r="Q802"/>
      <c r="U802" s="3" t="s">
        <v>14</v>
      </c>
      <c r="AA802" s="3"/>
      <c r="AB802" s="11"/>
      <c r="AC802"/>
      <c r="AG802" s="3" t="s">
        <v>14</v>
      </c>
      <c r="AM802" s="3"/>
      <c r="AN802" s="11"/>
      <c r="AO802"/>
      <c r="AS802" s="3" t="s">
        <v>14</v>
      </c>
      <c r="AY802" s="3"/>
      <c r="AZ802" s="11"/>
      <c r="BA802"/>
      <c r="BE802" s="3" t="s">
        <v>14</v>
      </c>
      <c r="BK802" s="3"/>
      <c r="BL802" s="11"/>
      <c r="BM802"/>
      <c r="BQ802" s="3" t="s">
        <v>14</v>
      </c>
      <c r="BS802" s="3"/>
      <c r="BT802" s="5" t="e">
        <f>+BT801*Resumen!H773</f>
        <v>#REF!</v>
      </c>
      <c r="BU802" s="5" t="e">
        <f>+BU801*Resumen!H773</f>
        <v>#REF!</v>
      </c>
      <c r="BW802"/>
    </row>
    <row r="803" spans="15:75" x14ac:dyDescent="0.2">
      <c r="O803" s="3"/>
      <c r="P803" s="11"/>
      <c r="Q803"/>
      <c r="U803" s="3" t="s">
        <v>14</v>
      </c>
      <c r="AA803" s="3"/>
      <c r="AB803" s="11"/>
      <c r="AC803"/>
      <c r="AG803" s="3" t="s">
        <v>14</v>
      </c>
      <c r="AM803" s="3"/>
      <c r="AN803" s="11"/>
      <c r="AO803"/>
      <c r="AS803" s="3" t="s">
        <v>14</v>
      </c>
      <c r="AY803" s="3"/>
      <c r="AZ803" s="11"/>
      <c r="BA803"/>
      <c r="BE803" s="3" t="s">
        <v>14</v>
      </c>
      <c r="BK803" s="3"/>
      <c r="BL803" s="11"/>
      <c r="BM803"/>
      <c r="BQ803" s="3" t="s">
        <v>14</v>
      </c>
      <c r="BS803" s="3"/>
      <c r="BT803" s="5" t="e">
        <f>+BT802*Resumen!H774</f>
        <v>#REF!</v>
      </c>
      <c r="BU803" s="5" t="e">
        <f>+BU802*Resumen!H774</f>
        <v>#REF!</v>
      </c>
      <c r="BW803"/>
    </row>
    <row r="804" spans="15:75" x14ac:dyDescent="0.2">
      <c r="O804" s="3"/>
      <c r="P804" s="11"/>
      <c r="Q804"/>
      <c r="U804" s="3" t="s">
        <v>14</v>
      </c>
      <c r="AA804" s="3"/>
      <c r="AB804" s="11"/>
      <c r="AC804"/>
      <c r="AG804" s="3" t="s">
        <v>14</v>
      </c>
      <c r="AM804" s="3"/>
      <c r="AN804" s="11"/>
      <c r="AO804"/>
      <c r="AS804" s="3" t="s">
        <v>14</v>
      </c>
      <c r="AY804" s="3"/>
      <c r="AZ804" s="11"/>
      <c r="BA804"/>
      <c r="BE804" s="3" t="s">
        <v>14</v>
      </c>
      <c r="BK804" s="3"/>
      <c r="BL804" s="11"/>
      <c r="BM804"/>
      <c r="BQ804" s="3" t="s">
        <v>14</v>
      </c>
      <c r="BS804" s="3"/>
      <c r="BT804" s="5" t="e">
        <f>+BT803*Resumen!H775</f>
        <v>#REF!</v>
      </c>
      <c r="BU804" s="5" t="e">
        <f>+BU803*Resumen!H775</f>
        <v>#REF!</v>
      </c>
      <c r="BW804"/>
    </row>
    <row r="805" spans="15:75" x14ac:dyDescent="0.2">
      <c r="O805" s="3"/>
      <c r="P805" s="11"/>
      <c r="Q805"/>
      <c r="U805" s="3" t="s">
        <v>14</v>
      </c>
      <c r="AA805" s="3"/>
      <c r="AB805" s="11"/>
      <c r="AC805"/>
      <c r="AG805" s="3" t="s">
        <v>14</v>
      </c>
      <c r="AM805" s="3"/>
      <c r="AN805" s="11"/>
      <c r="AO805"/>
      <c r="AS805" s="3" t="s">
        <v>14</v>
      </c>
      <c r="AY805" s="3"/>
      <c r="AZ805" s="11"/>
      <c r="BA805"/>
      <c r="BE805" s="3" t="s">
        <v>14</v>
      </c>
      <c r="BK805" s="3"/>
      <c r="BL805" s="11"/>
      <c r="BM805"/>
      <c r="BQ805" s="3" t="s">
        <v>14</v>
      </c>
      <c r="BS805" s="3"/>
      <c r="BT805" s="5" t="e">
        <f>+BT804*Resumen!H776</f>
        <v>#REF!</v>
      </c>
      <c r="BU805" s="5" t="e">
        <f>+BU804*Resumen!H776</f>
        <v>#REF!</v>
      </c>
      <c r="BW805"/>
    </row>
    <row r="806" spans="15:75" x14ac:dyDescent="0.2">
      <c r="O806" s="3"/>
      <c r="P806" s="11"/>
      <c r="Q806"/>
      <c r="U806" s="3" t="s">
        <v>14</v>
      </c>
      <c r="AA806" s="3"/>
      <c r="AB806" s="11"/>
      <c r="AC806"/>
      <c r="AG806" s="3" t="s">
        <v>14</v>
      </c>
      <c r="AM806" s="3"/>
      <c r="AN806" s="11"/>
      <c r="AO806"/>
      <c r="AS806" s="3" t="s">
        <v>14</v>
      </c>
      <c r="AY806" s="3"/>
      <c r="AZ806" s="11"/>
      <c r="BA806"/>
      <c r="BE806" s="3" t="s">
        <v>14</v>
      </c>
      <c r="BK806" s="3"/>
      <c r="BL806" s="11"/>
      <c r="BM806"/>
      <c r="BQ806" s="3" t="s">
        <v>14</v>
      </c>
      <c r="BS806" s="3"/>
      <c r="BT806" s="5" t="e">
        <f>+BT805*Resumen!H777</f>
        <v>#REF!</v>
      </c>
      <c r="BU806" s="5" t="e">
        <f>+BU805*Resumen!H777</f>
        <v>#REF!</v>
      </c>
      <c r="BW806"/>
    </row>
    <row r="807" spans="15:75" x14ac:dyDescent="0.2">
      <c r="O807" s="3"/>
      <c r="P807" s="11"/>
      <c r="Q807"/>
      <c r="U807" s="3" t="s">
        <v>14</v>
      </c>
      <c r="AA807" s="3"/>
      <c r="AB807" s="11"/>
      <c r="AC807"/>
      <c r="AG807" s="3" t="s">
        <v>14</v>
      </c>
      <c r="AM807" s="3"/>
      <c r="AN807" s="11"/>
      <c r="AO807"/>
      <c r="AS807" s="3" t="s">
        <v>14</v>
      </c>
      <c r="AY807" s="3"/>
      <c r="AZ807" s="11"/>
      <c r="BA807"/>
      <c r="BE807" s="3" t="s">
        <v>14</v>
      </c>
      <c r="BK807" s="3"/>
      <c r="BL807" s="11"/>
      <c r="BM807"/>
      <c r="BQ807" s="3" t="s">
        <v>14</v>
      </c>
      <c r="BS807" s="3"/>
      <c r="BT807" s="5" t="e">
        <f>+BT806*Resumen!H778</f>
        <v>#REF!</v>
      </c>
      <c r="BU807" s="5" t="e">
        <f>+BU806*Resumen!H778</f>
        <v>#REF!</v>
      </c>
      <c r="BW807"/>
    </row>
    <row r="808" spans="15:75" x14ac:dyDescent="0.2">
      <c r="O808" s="3"/>
      <c r="P808" s="11"/>
      <c r="Q808"/>
      <c r="U808" s="3" t="s">
        <v>14</v>
      </c>
      <c r="AA808" s="3"/>
      <c r="AB808" s="11"/>
      <c r="AC808"/>
      <c r="AG808" s="3" t="s">
        <v>14</v>
      </c>
      <c r="AM808" s="3"/>
      <c r="AN808" s="11"/>
      <c r="AO808"/>
      <c r="AS808" s="3" t="s">
        <v>14</v>
      </c>
      <c r="AY808" s="3"/>
      <c r="AZ808" s="11"/>
      <c r="BA808"/>
      <c r="BE808" s="3" t="s">
        <v>14</v>
      </c>
      <c r="BK808" s="3"/>
      <c r="BL808" s="11"/>
      <c r="BM808"/>
      <c r="BQ808" s="3" t="s">
        <v>14</v>
      </c>
      <c r="BS808" s="3"/>
      <c r="BT808" s="5" t="e">
        <f>+BT807*Resumen!H779</f>
        <v>#REF!</v>
      </c>
      <c r="BU808" s="5" t="e">
        <f>+BU807*Resumen!H779</f>
        <v>#REF!</v>
      </c>
      <c r="BW808"/>
    </row>
    <row r="809" spans="15:75" x14ac:dyDescent="0.2">
      <c r="O809" s="3"/>
      <c r="P809" s="11"/>
      <c r="Q809"/>
      <c r="U809" s="3" t="s">
        <v>14</v>
      </c>
      <c r="AA809" s="3"/>
      <c r="AB809" s="11"/>
      <c r="AC809"/>
      <c r="AG809" s="3" t="s">
        <v>14</v>
      </c>
      <c r="AM809" s="3"/>
      <c r="AN809" s="11"/>
      <c r="AO809"/>
      <c r="AS809" s="3" t="s">
        <v>14</v>
      </c>
      <c r="AY809" s="3"/>
      <c r="AZ809" s="11"/>
      <c r="BA809"/>
      <c r="BE809" s="3" t="s">
        <v>14</v>
      </c>
      <c r="BK809" s="3"/>
      <c r="BL809" s="11"/>
      <c r="BM809"/>
      <c r="BQ809" s="3" t="s">
        <v>14</v>
      </c>
      <c r="BS809" s="3"/>
      <c r="BT809" s="5" t="e">
        <f>+BT808*Resumen!H780</f>
        <v>#REF!</v>
      </c>
      <c r="BU809" s="5" t="e">
        <f>+BU808*Resumen!H780</f>
        <v>#REF!</v>
      </c>
      <c r="BW809"/>
    </row>
    <row r="810" spans="15:75" x14ac:dyDescent="0.2">
      <c r="O810" s="3"/>
      <c r="P810" s="11"/>
      <c r="Q810"/>
      <c r="U810" s="3" t="s">
        <v>14</v>
      </c>
      <c r="AA810" s="3"/>
      <c r="AB810" s="11"/>
      <c r="AC810"/>
      <c r="AG810" s="3" t="s">
        <v>14</v>
      </c>
      <c r="AM810" s="3"/>
      <c r="AN810" s="11"/>
      <c r="AO810"/>
      <c r="AS810" s="3" t="s">
        <v>14</v>
      </c>
      <c r="AY810" s="3"/>
      <c r="AZ810" s="11"/>
      <c r="BA810"/>
      <c r="BE810" s="3" t="s">
        <v>14</v>
      </c>
      <c r="BK810" s="3"/>
      <c r="BL810" s="11"/>
      <c r="BM810"/>
      <c r="BQ810" s="3" t="s">
        <v>14</v>
      </c>
      <c r="BS810" s="3"/>
      <c r="BT810" s="5" t="e">
        <f>+BT809*Resumen!H781</f>
        <v>#REF!</v>
      </c>
      <c r="BU810" s="5" t="e">
        <f>+BU809*Resumen!H781</f>
        <v>#REF!</v>
      </c>
      <c r="BW810"/>
    </row>
    <row r="811" spans="15:75" x14ac:dyDescent="0.2">
      <c r="O811" s="3"/>
      <c r="P811" s="11"/>
      <c r="Q811"/>
      <c r="U811" s="3" t="s">
        <v>14</v>
      </c>
      <c r="AA811" s="3"/>
      <c r="AB811" s="11"/>
      <c r="AC811"/>
      <c r="AG811" s="3" t="s">
        <v>14</v>
      </c>
      <c r="AM811" s="3"/>
      <c r="AN811" s="11"/>
      <c r="AO811"/>
      <c r="AS811" s="3" t="s">
        <v>14</v>
      </c>
      <c r="AY811" s="3"/>
      <c r="AZ811" s="11"/>
      <c r="BA811"/>
      <c r="BE811" s="3" t="s">
        <v>14</v>
      </c>
      <c r="BK811" s="3"/>
      <c r="BL811" s="11"/>
      <c r="BM811"/>
      <c r="BQ811" s="3" t="s">
        <v>14</v>
      </c>
      <c r="BS811" s="3"/>
      <c r="BT811" s="5" t="e">
        <f>+BT810*Resumen!H782</f>
        <v>#REF!</v>
      </c>
      <c r="BU811" s="5" t="e">
        <f>+BU810*Resumen!H782</f>
        <v>#REF!</v>
      </c>
      <c r="BW811"/>
    </row>
    <row r="812" spans="15:75" x14ac:dyDescent="0.2">
      <c r="O812" s="3"/>
      <c r="P812" s="11"/>
      <c r="Q812"/>
      <c r="U812" s="3" t="s">
        <v>14</v>
      </c>
      <c r="AA812" s="3"/>
      <c r="AB812" s="11"/>
      <c r="AC812"/>
      <c r="AG812" s="3" t="s">
        <v>14</v>
      </c>
      <c r="AM812" s="3"/>
      <c r="AN812" s="11"/>
      <c r="AO812"/>
      <c r="AS812" s="3" t="s">
        <v>14</v>
      </c>
      <c r="AY812" s="3"/>
      <c r="AZ812" s="11"/>
      <c r="BA812"/>
      <c r="BE812" s="3" t="s">
        <v>14</v>
      </c>
      <c r="BK812" s="3"/>
      <c r="BL812" s="11"/>
      <c r="BM812"/>
      <c r="BQ812" s="3" t="s">
        <v>14</v>
      </c>
      <c r="BS812" s="3"/>
      <c r="BT812" s="5" t="e">
        <f>+BT811*Resumen!H783</f>
        <v>#REF!</v>
      </c>
      <c r="BU812" s="5" t="e">
        <f>+BU811*Resumen!H783</f>
        <v>#REF!</v>
      </c>
      <c r="BW812"/>
    </row>
    <row r="813" spans="15:75" x14ac:dyDescent="0.2">
      <c r="O813" s="3"/>
      <c r="P813" s="11"/>
      <c r="Q813"/>
      <c r="U813" s="3" t="s">
        <v>14</v>
      </c>
      <c r="AA813" s="3"/>
      <c r="AB813" s="11"/>
      <c r="AC813"/>
      <c r="AG813" s="3" t="s">
        <v>14</v>
      </c>
      <c r="AM813" s="3"/>
      <c r="AN813" s="11"/>
      <c r="AO813"/>
      <c r="AS813" s="3" t="s">
        <v>14</v>
      </c>
      <c r="AY813" s="3"/>
      <c r="AZ813" s="11"/>
      <c r="BA813"/>
      <c r="BE813" s="3" t="s">
        <v>14</v>
      </c>
      <c r="BK813" s="3"/>
      <c r="BL813" s="11"/>
      <c r="BM813"/>
      <c r="BQ813" s="3" t="s">
        <v>14</v>
      </c>
      <c r="BS813" s="3"/>
      <c r="BT813" s="5" t="e">
        <f>+BT812*Resumen!H784</f>
        <v>#REF!</v>
      </c>
      <c r="BU813" s="5" t="e">
        <f>+BU812*Resumen!H784</f>
        <v>#REF!</v>
      </c>
      <c r="BW813"/>
    </row>
    <row r="814" spans="15:75" x14ac:dyDescent="0.2">
      <c r="O814" s="3"/>
      <c r="P814" s="11"/>
      <c r="Q814"/>
      <c r="U814" s="3" t="s">
        <v>14</v>
      </c>
      <c r="AA814" s="3"/>
      <c r="AB814" s="11"/>
      <c r="AC814"/>
      <c r="AG814" s="3" t="s">
        <v>14</v>
      </c>
      <c r="AM814" s="3"/>
      <c r="AN814" s="11"/>
      <c r="AO814"/>
      <c r="AS814" s="3" t="s">
        <v>14</v>
      </c>
      <c r="AY814" s="3"/>
      <c r="AZ814" s="11"/>
      <c r="BA814"/>
      <c r="BE814" s="3" t="s">
        <v>14</v>
      </c>
      <c r="BK814" s="3"/>
      <c r="BL814" s="11"/>
      <c r="BM814"/>
      <c r="BQ814" s="3" t="s">
        <v>14</v>
      </c>
      <c r="BS814" s="3"/>
      <c r="BT814" s="5" t="e">
        <f>+BT813*Resumen!H785</f>
        <v>#REF!</v>
      </c>
      <c r="BU814" s="5" t="e">
        <f>+BU813*Resumen!H785</f>
        <v>#REF!</v>
      </c>
      <c r="BW814"/>
    </row>
    <row r="815" spans="15:75" x14ac:dyDescent="0.2">
      <c r="O815" s="3"/>
      <c r="P815" s="11"/>
      <c r="Q815"/>
      <c r="U815" s="3" t="s">
        <v>14</v>
      </c>
      <c r="AA815" s="3"/>
      <c r="AB815" s="11"/>
      <c r="AC815"/>
      <c r="AG815" s="3" t="s">
        <v>14</v>
      </c>
      <c r="AM815" s="3"/>
      <c r="AN815" s="11"/>
      <c r="AO815"/>
      <c r="AS815" s="3" t="s">
        <v>14</v>
      </c>
      <c r="AY815" s="3"/>
      <c r="AZ815" s="11"/>
      <c r="BA815"/>
      <c r="BE815" s="3" t="s">
        <v>14</v>
      </c>
      <c r="BK815" s="3"/>
      <c r="BL815" s="11"/>
      <c r="BM815"/>
      <c r="BQ815" s="3" t="s">
        <v>14</v>
      </c>
      <c r="BS815" s="3"/>
      <c r="BT815" s="5" t="e">
        <f>+BT814*Resumen!H786</f>
        <v>#REF!</v>
      </c>
      <c r="BU815" s="5" t="e">
        <f>+BU814*Resumen!H786</f>
        <v>#REF!</v>
      </c>
      <c r="BW815"/>
    </row>
    <row r="816" spans="15:75" x14ac:dyDescent="0.2">
      <c r="O816" s="3"/>
      <c r="P816" s="11"/>
      <c r="Q816"/>
      <c r="U816" s="3" t="s">
        <v>14</v>
      </c>
      <c r="AA816" s="3"/>
      <c r="AB816" s="11"/>
      <c r="AC816"/>
      <c r="AG816" s="3" t="s">
        <v>14</v>
      </c>
      <c r="AM816" s="3"/>
      <c r="AN816" s="11"/>
      <c r="AO816"/>
      <c r="AS816" s="3" t="s">
        <v>14</v>
      </c>
      <c r="AY816" s="3"/>
      <c r="AZ816" s="11"/>
      <c r="BA816"/>
      <c r="BE816" s="3" t="s">
        <v>14</v>
      </c>
      <c r="BK816" s="3"/>
      <c r="BL816" s="11"/>
      <c r="BM816"/>
      <c r="BQ816" s="3" t="s">
        <v>14</v>
      </c>
      <c r="BS816" s="3"/>
      <c r="BT816" s="5" t="e">
        <f>+BT815*Resumen!H787</f>
        <v>#REF!</v>
      </c>
      <c r="BU816" s="5" t="e">
        <f>+BU815*Resumen!H787</f>
        <v>#REF!</v>
      </c>
      <c r="BW816"/>
    </row>
    <row r="817" spans="15:75" x14ac:dyDescent="0.2">
      <c r="O817" s="3"/>
      <c r="P817" s="11"/>
      <c r="Q817"/>
      <c r="U817" s="3" t="s">
        <v>14</v>
      </c>
      <c r="AA817" s="3"/>
      <c r="AB817" s="11"/>
      <c r="AC817"/>
      <c r="AG817" s="3" t="s">
        <v>14</v>
      </c>
      <c r="AM817" s="3"/>
      <c r="AN817" s="11"/>
      <c r="AO817"/>
      <c r="AS817" s="3" t="s">
        <v>14</v>
      </c>
      <c r="AY817" s="3"/>
      <c r="AZ817" s="11"/>
      <c r="BA817"/>
      <c r="BE817" s="3" t="s">
        <v>14</v>
      </c>
      <c r="BK817" s="3"/>
      <c r="BL817" s="11"/>
      <c r="BM817"/>
      <c r="BQ817" s="3" t="s">
        <v>14</v>
      </c>
      <c r="BS817" s="3"/>
      <c r="BT817" s="5" t="e">
        <f>+BT816*Resumen!H788</f>
        <v>#REF!</v>
      </c>
      <c r="BU817" s="5" t="e">
        <f>+BU816*Resumen!H788</f>
        <v>#REF!</v>
      </c>
      <c r="BW817"/>
    </row>
    <row r="818" spans="15:75" x14ac:dyDescent="0.2">
      <c r="O818" s="3"/>
      <c r="P818" s="11"/>
      <c r="Q818"/>
      <c r="U818" s="3" t="s">
        <v>14</v>
      </c>
      <c r="AA818" s="3"/>
      <c r="AB818" s="11"/>
      <c r="AC818"/>
      <c r="AG818" s="3" t="s">
        <v>14</v>
      </c>
      <c r="AM818" s="3"/>
      <c r="AN818" s="11"/>
      <c r="AO818"/>
      <c r="AS818" s="3" t="s">
        <v>14</v>
      </c>
      <c r="AY818" s="3"/>
      <c r="AZ818" s="11"/>
      <c r="BA818"/>
      <c r="BE818" s="3" t="s">
        <v>14</v>
      </c>
      <c r="BK818" s="3"/>
      <c r="BL818" s="11"/>
      <c r="BM818"/>
      <c r="BQ818" s="3" t="s">
        <v>14</v>
      </c>
      <c r="BS818" s="3"/>
      <c r="BT818" s="5" t="e">
        <f>+BT817*Resumen!H789</f>
        <v>#REF!</v>
      </c>
      <c r="BU818" s="5" t="e">
        <f>+BU817*Resumen!H789</f>
        <v>#REF!</v>
      </c>
      <c r="BW818"/>
    </row>
    <row r="819" spans="15:75" x14ac:dyDescent="0.2">
      <c r="O819" s="3"/>
      <c r="P819" s="11"/>
      <c r="Q819"/>
      <c r="U819" s="3" t="s">
        <v>14</v>
      </c>
      <c r="AA819" s="3"/>
      <c r="AB819" s="11"/>
      <c r="AC819"/>
      <c r="AG819" s="3" t="s">
        <v>14</v>
      </c>
      <c r="AM819" s="3"/>
      <c r="AN819" s="11"/>
      <c r="AO819"/>
      <c r="AS819" s="3" t="s">
        <v>14</v>
      </c>
      <c r="AY819" s="3"/>
      <c r="AZ819" s="11"/>
      <c r="BA819"/>
      <c r="BE819" s="3" t="s">
        <v>14</v>
      </c>
      <c r="BK819" s="3"/>
      <c r="BL819" s="11"/>
      <c r="BM819"/>
      <c r="BQ819" s="3" t="s">
        <v>14</v>
      </c>
      <c r="BS819" s="3"/>
      <c r="BT819" s="5" t="e">
        <f>+BT818*Resumen!H790</f>
        <v>#REF!</v>
      </c>
      <c r="BU819" s="5" t="e">
        <f>+BU818*Resumen!H790</f>
        <v>#REF!</v>
      </c>
      <c r="BW819"/>
    </row>
    <row r="820" spans="15:75" x14ac:dyDescent="0.2">
      <c r="O820" s="3"/>
      <c r="P820" s="11"/>
      <c r="Q820"/>
      <c r="U820" s="3" t="s">
        <v>14</v>
      </c>
      <c r="AA820" s="3"/>
      <c r="AB820" s="11"/>
      <c r="AC820"/>
      <c r="AG820" s="3" t="s">
        <v>14</v>
      </c>
      <c r="AM820" s="3"/>
      <c r="AN820" s="11"/>
      <c r="AO820"/>
      <c r="AS820" s="3" t="s">
        <v>14</v>
      </c>
      <c r="AY820" s="3"/>
      <c r="AZ820" s="11"/>
      <c r="BA820"/>
      <c r="BE820" s="3" t="s">
        <v>14</v>
      </c>
      <c r="BK820" s="3"/>
      <c r="BL820" s="11"/>
      <c r="BM820"/>
      <c r="BQ820" s="3" t="s">
        <v>14</v>
      </c>
      <c r="BS820" s="3"/>
      <c r="BT820" s="5" t="e">
        <f>+BT819*Resumen!H791</f>
        <v>#REF!</v>
      </c>
      <c r="BU820" s="5" t="e">
        <f>+BU819*Resumen!H791</f>
        <v>#REF!</v>
      </c>
      <c r="BW820"/>
    </row>
    <row r="821" spans="15:75" x14ac:dyDescent="0.2">
      <c r="O821" s="3"/>
      <c r="P821" s="11"/>
      <c r="Q821"/>
      <c r="U821" s="3" t="s">
        <v>14</v>
      </c>
      <c r="AA821" s="3"/>
      <c r="AB821" s="11"/>
      <c r="AC821"/>
      <c r="AG821" s="3" t="s">
        <v>14</v>
      </c>
      <c r="AM821" s="3"/>
      <c r="AN821" s="11"/>
      <c r="AO821"/>
      <c r="AS821" s="3" t="s">
        <v>14</v>
      </c>
      <c r="AY821" s="3"/>
      <c r="AZ821" s="11"/>
      <c r="BA821"/>
      <c r="BE821" s="3" t="s">
        <v>14</v>
      </c>
      <c r="BK821" s="3"/>
      <c r="BL821" s="11"/>
      <c r="BM821"/>
      <c r="BQ821" s="3" t="s">
        <v>14</v>
      </c>
      <c r="BS821" s="3"/>
      <c r="BT821" s="5" t="e">
        <f>+BT820*Resumen!H792</f>
        <v>#REF!</v>
      </c>
      <c r="BU821" s="5" t="e">
        <f>+BU820*Resumen!H792</f>
        <v>#REF!</v>
      </c>
      <c r="BW821"/>
    </row>
    <row r="822" spans="15:75" x14ac:dyDescent="0.2">
      <c r="O822" s="3"/>
      <c r="P822" s="11"/>
      <c r="Q822"/>
      <c r="U822" s="3" t="s">
        <v>14</v>
      </c>
      <c r="AA822" s="3"/>
      <c r="AB822" s="11"/>
      <c r="AC822"/>
      <c r="AG822" s="3" t="s">
        <v>14</v>
      </c>
      <c r="AM822" s="3"/>
      <c r="AN822" s="11"/>
      <c r="AO822"/>
      <c r="AS822" s="3" t="s">
        <v>14</v>
      </c>
      <c r="AY822" s="3"/>
      <c r="AZ822" s="11"/>
      <c r="BA822"/>
      <c r="BE822" s="3" t="s">
        <v>14</v>
      </c>
      <c r="BK822" s="3"/>
      <c r="BL822" s="11"/>
      <c r="BM822"/>
      <c r="BQ822" s="3" t="s">
        <v>14</v>
      </c>
      <c r="BS822" s="3"/>
      <c r="BT822" s="5" t="e">
        <f>+BT821*Resumen!H793</f>
        <v>#REF!</v>
      </c>
      <c r="BU822" s="5" t="e">
        <f>+BU821*Resumen!H793</f>
        <v>#REF!</v>
      </c>
      <c r="BW822"/>
    </row>
    <row r="823" spans="15:75" x14ac:dyDescent="0.2">
      <c r="O823" s="3"/>
      <c r="P823" s="11"/>
      <c r="Q823"/>
      <c r="U823" s="3" t="s">
        <v>14</v>
      </c>
      <c r="AA823" s="3"/>
      <c r="AB823" s="11"/>
      <c r="AC823"/>
      <c r="AG823" s="3" t="s">
        <v>14</v>
      </c>
      <c r="AM823" s="3"/>
      <c r="AN823" s="11"/>
      <c r="AO823"/>
      <c r="AS823" s="3" t="s">
        <v>14</v>
      </c>
      <c r="AY823" s="3"/>
      <c r="AZ823" s="11"/>
      <c r="BA823"/>
      <c r="BE823" s="3" t="s">
        <v>14</v>
      </c>
      <c r="BK823" s="3"/>
      <c r="BL823" s="11"/>
      <c r="BM823"/>
      <c r="BQ823" s="3" t="s">
        <v>14</v>
      </c>
      <c r="BS823" s="3"/>
      <c r="BT823" s="5" t="e">
        <f>+BT822*Resumen!H794</f>
        <v>#REF!</v>
      </c>
      <c r="BU823" s="5" t="e">
        <f>+BU822*Resumen!H794</f>
        <v>#REF!</v>
      </c>
      <c r="BW823"/>
    </row>
    <row r="824" spans="15:75" x14ac:dyDescent="0.2">
      <c r="O824" s="3"/>
      <c r="P824" s="11"/>
      <c r="Q824"/>
      <c r="U824" s="3" t="s">
        <v>14</v>
      </c>
      <c r="AA824" s="3"/>
      <c r="AB824" s="11"/>
      <c r="AC824"/>
      <c r="AG824" s="3" t="s">
        <v>14</v>
      </c>
      <c r="AM824" s="3"/>
      <c r="AN824" s="11"/>
      <c r="AO824"/>
      <c r="AS824" s="3" t="s">
        <v>14</v>
      </c>
      <c r="AY824" s="3"/>
      <c r="AZ824" s="11"/>
      <c r="BA824"/>
      <c r="BE824" s="3" t="s">
        <v>14</v>
      </c>
      <c r="BK824" s="3"/>
      <c r="BL824" s="11"/>
      <c r="BM824"/>
      <c r="BQ824" s="3" t="s">
        <v>14</v>
      </c>
      <c r="BS824" s="3"/>
      <c r="BT824" s="5" t="e">
        <f>+BT823*Resumen!H795</f>
        <v>#REF!</v>
      </c>
      <c r="BU824" s="5" t="e">
        <f>+BU823*Resumen!H795</f>
        <v>#REF!</v>
      </c>
      <c r="BW824"/>
    </row>
    <row r="825" spans="15:75" x14ac:dyDescent="0.2">
      <c r="O825" s="3"/>
      <c r="P825" s="11"/>
      <c r="Q825"/>
      <c r="U825" s="3" t="s">
        <v>14</v>
      </c>
      <c r="AA825" s="3"/>
      <c r="AB825" s="11"/>
      <c r="AC825"/>
      <c r="AG825" s="3" t="s">
        <v>14</v>
      </c>
      <c r="AM825" s="3"/>
      <c r="AN825" s="11"/>
      <c r="AO825"/>
      <c r="AS825" s="3" t="s">
        <v>14</v>
      </c>
      <c r="AY825" s="3"/>
      <c r="AZ825" s="11"/>
      <c r="BA825"/>
      <c r="BE825" s="3" t="s">
        <v>14</v>
      </c>
      <c r="BK825" s="3"/>
      <c r="BL825" s="11"/>
      <c r="BM825"/>
      <c r="BQ825" s="3" t="s">
        <v>14</v>
      </c>
      <c r="BS825" s="3"/>
      <c r="BT825" s="5" t="e">
        <f>+BT824*Resumen!H796</f>
        <v>#REF!</v>
      </c>
      <c r="BU825" s="5" t="e">
        <f>+BU824*Resumen!H796</f>
        <v>#REF!</v>
      </c>
      <c r="BW825"/>
    </row>
    <row r="826" spans="15:75" x14ac:dyDescent="0.2">
      <c r="O826" s="3"/>
      <c r="P826" s="11"/>
      <c r="Q826"/>
      <c r="U826" s="3" t="s">
        <v>14</v>
      </c>
      <c r="AA826" s="3"/>
      <c r="AB826" s="11"/>
      <c r="AC826"/>
      <c r="AG826" s="3" t="s">
        <v>14</v>
      </c>
      <c r="AM826" s="3"/>
      <c r="AN826" s="11"/>
      <c r="AO826"/>
      <c r="AS826" s="3" t="s">
        <v>14</v>
      </c>
      <c r="AY826" s="3"/>
      <c r="AZ826" s="11"/>
      <c r="BA826"/>
      <c r="BE826" s="3" t="s">
        <v>14</v>
      </c>
      <c r="BK826" s="3"/>
      <c r="BL826" s="11"/>
      <c r="BM826"/>
      <c r="BQ826" s="3" t="s">
        <v>14</v>
      </c>
      <c r="BS826" s="3"/>
      <c r="BT826" s="5" t="e">
        <f>+BT825*Resumen!H797</f>
        <v>#REF!</v>
      </c>
      <c r="BU826" s="5" t="e">
        <f>+BU825*Resumen!H797</f>
        <v>#REF!</v>
      </c>
      <c r="BW826"/>
    </row>
    <row r="827" spans="15:75" x14ac:dyDescent="0.2">
      <c r="O827" s="3"/>
      <c r="P827" s="11"/>
      <c r="Q827"/>
      <c r="U827" s="3" t="s">
        <v>14</v>
      </c>
      <c r="AA827" s="3"/>
      <c r="AB827" s="11"/>
      <c r="AC827"/>
      <c r="AG827" s="3" t="s">
        <v>14</v>
      </c>
      <c r="AM827" s="3"/>
      <c r="AN827" s="11"/>
      <c r="AO827"/>
      <c r="AS827" s="3" t="s">
        <v>14</v>
      </c>
      <c r="AY827" s="3"/>
      <c r="AZ827" s="11"/>
      <c r="BA827"/>
      <c r="BE827" s="3" t="s">
        <v>14</v>
      </c>
      <c r="BK827" s="3"/>
      <c r="BL827" s="11"/>
      <c r="BM827"/>
      <c r="BQ827" s="3" t="s">
        <v>14</v>
      </c>
      <c r="BS827" s="3"/>
      <c r="BT827" s="5" t="e">
        <f>+BT826*Resumen!H798</f>
        <v>#REF!</v>
      </c>
      <c r="BU827" s="5" t="e">
        <f>+BU826*Resumen!H798</f>
        <v>#REF!</v>
      </c>
      <c r="BW827"/>
    </row>
    <row r="828" spans="15:75" x14ac:dyDescent="0.2">
      <c r="O828" s="3"/>
      <c r="P828" s="11"/>
      <c r="Q828"/>
      <c r="U828" s="3" t="s">
        <v>14</v>
      </c>
      <c r="AA828" s="3"/>
      <c r="AB828" s="11"/>
      <c r="AC828"/>
      <c r="AG828" s="3" t="s">
        <v>14</v>
      </c>
      <c r="AM828" s="3"/>
      <c r="AN828" s="11"/>
      <c r="AO828"/>
      <c r="AS828" s="3" t="s">
        <v>14</v>
      </c>
      <c r="AY828" s="3"/>
      <c r="AZ828" s="11"/>
      <c r="BA828"/>
      <c r="BE828" s="3" t="s">
        <v>14</v>
      </c>
      <c r="BK828" s="3"/>
      <c r="BL828" s="11"/>
      <c r="BM828"/>
      <c r="BQ828" s="3" t="s">
        <v>14</v>
      </c>
      <c r="BS828" s="3"/>
      <c r="BT828" s="5" t="e">
        <f>+BT827*Resumen!H799</f>
        <v>#REF!</v>
      </c>
      <c r="BU828" s="5" t="e">
        <f>+BU827*Resumen!H799</f>
        <v>#REF!</v>
      </c>
      <c r="BW828"/>
    </row>
    <row r="829" spans="15:75" x14ac:dyDescent="0.2">
      <c r="O829" s="3"/>
      <c r="P829" s="11"/>
      <c r="Q829"/>
      <c r="U829" s="3" t="s">
        <v>14</v>
      </c>
      <c r="AA829" s="3"/>
      <c r="AB829" s="11"/>
      <c r="AC829"/>
      <c r="AG829" s="3" t="s">
        <v>14</v>
      </c>
      <c r="AM829" s="3"/>
      <c r="AN829" s="11"/>
      <c r="AO829"/>
      <c r="AS829" s="3" t="s">
        <v>14</v>
      </c>
      <c r="AY829" s="3"/>
      <c r="AZ829" s="11"/>
      <c r="BA829"/>
      <c r="BE829" s="3" t="s">
        <v>14</v>
      </c>
      <c r="BK829" s="3"/>
      <c r="BL829" s="11"/>
      <c r="BM829"/>
      <c r="BQ829" s="3" t="s">
        <v>14</v>
      </c>
      <c r="BS829" s="3"/>
      <c r="BT829" s="5" t="e">
        <f>+BT828*Resumen!H800</f>
        <v>#REF!</v>
      </c>
      <c r="BU829" s="5" t="e">
        <f>+BU828*Resumen!H800</f>
        <v>#REF!</v>
      </c>
      <c r="BW829"/>
    </row>
    <row r="830" spans="15:75" x14ac:dyDescent="0.2">
      <c r="O830" s="3"/>
      <c r="P830" s="11"/>
      <c r="Q830"/>
      <c r="U830" s="3" t="s">
        <v>14</v>
      </c>
      <c r="AA830" s="3"/>
      <c r="AB830" s="11"/>
      <c r="AC830"/>
      <c r="AG830" s="3" t="s">
        <v>14</v>
      </c>
      <c r="AM830" s="3"/>
      <c r="AN830" s="11"/>
      <c r="AO830"/>
      <c r="AS830" s="3" t="s">
        <v>14</v>
      </c>
      <c r="AY830" s="3"/>
      <c r="AZ830" s="11"/>
      <c r="BA830"/>
      <c r="BE830" s="3" t="s">
        <v>14</v>
      </c>
      <c r="BK830" s="3"/>
      <c r="BL830" s="11"/>
      <c r="BM830"/>
      <c r="BQ830" s="3" t="s">
        <v>14</v>
      </c>
      <c r="BS830" s="3"/>
      <c r="BT830" s="5" t="e">
        <f>+BT829*Resumen!H801</f>
        <v>#REF!</v>
      </c>
      <c r="BU830" s="5" t="e">
        <f>+BU829*Resumen!H801</f>
        <v>#REF!</v>
      </c>
      <c r="BW830"/>
    </row>
    <row r="831" spans="15:75" x14ac:dyDescent="0.2">
      <c r="O831" s="3"/>
      <c r="P831" s="11"/>
      <c r="Q831"/>
      <c r="U831" s="3" t="s">
        <v>14</v>
      </c>
      <c r="AA831" s="3"/>
      <c r="AB831" s="11"/>
      <c r="AC831"/>
      <c r="AG831" s="3" t="s">
        <v>14</v>
      </c>
      <c r="AM831" s="3"/>
      <c r="AN831" s="11"/>
      <c r="AO831"/>
      <c r="AS831" s="3" t="s">
        <v>14</v>
      </c>
      <c r="AY831" s="3"/>
      <c r="AZ831" s="11"/>
      <c r="BA831"/>
      <c r="BE831" s="3" t="s">
        <v>14</v>
      </c>
      <c r="BK831" s="3"/>
      <c r="BL831" s="11"/>
      <c r="BM831"/>
      <c r="BQ831" s="3" t="s">
        <v>14</v>
      </c>
      <c r="BS831" s="3"/>
      <c r="BT831" s="5" t="e">
        <f>+BT830*Resumen!H802</f>
        <v>#REF!</v>
      </c>
      <c r="BU831" s="5" t="e">
        <f>+BU830*Resumen!H802</f>
        <v>#REF!</v>
      </c>
      <c r="BW831"/>
    </row>
    <row r="832" spans="15:75" x14ac:dyDescent="0.2">
      <c r="O832" s="3"/>
      <c r="P832" s="11"/>
      <c r="Q832"/>
      <c r="U832" s="3" t="s">
        <v>14</v>
      </c>
      <c r="AA832" s="3"/>
      <c r="AB832" s="11"/>
      <c r="AC832"/>
      <c r="AG832" s="3" t="s">
        <v>14</v>
      </c>
      <c r="AM832" s="3"/>
      <c r="AN832" s="11"/>
      <c r="AO832"/>
      <c r="AS832" s="3" t="s">
        <v>14</v>
      </c>
      <c r="AY832" s="3"/>
      <c r="AZ832" s="11"/>
      <c r="BA832"/>
      <c r="BE832" s="3" t="s">
        <v>14</v>
      </c>
      <c r="BK832" s="3"/>
      <c r="BL832" s="11"/>
      <c r="BM832"/>
      <c r="BQ832" s="3" t="s">
        <v>14</v>
      </c>
      <c r="BS832" s="3"/>
      <c r="BT832" s="5" t="e">
        <f>+BT831*Resumen!H803</f>
        <v>#REF!</v>
      </c>
      <c r="BU832" s="5" t="e">
        <f>+BU831*Resumen!H803</f>
        <v>#REF!</v>
      </c>
      <c r="BW832"/>
    </row>
    <row r="833" spans="15:75" x14ac:dyDescent="0.2">
      <c r="O833" s="3"/>
      <c r="P833" s="11"/>
      <c r="Q833"/>
      <c r="U833" s="3" t="s">
        <v>14</v>
      </c>
      <c r="AA833" s="3"/>
      <c r="AB833" s="11"/>
      <c r="AC833"/>
      <c r="AG833" s="3" t="s">
        <v>14</v>
      </c>
      <c r="AM833" s="3"/>
      <c r="AN833" s="11"/>
      <c r="AO833"/>
      <c r="AS833" s="3" t="s">
        <v>14</v>
      </c>
      <c r="AY833" s="3"/>
      <c r="AZ833" s="11"/>
      <c r="BA833"/>
      <c r="BE833" s="3" t="s">
        <v>14</v>
      </c>
      <c r="BK833" s="3"/>
      <c r="BL833" s="11"/>
      <c r="BM833"/>
      <c r="BQ833" s="3" t="s">
        <v>14</v>
      </c>
      <c r="BS833" s="3"/>
      <c r="BT833" s="5" t="e">
        <f>+BT832*Resumen!H804</f>
        <v>#REF!</v>
      </c>
      <c r="BU833" s="5" t="e">
        <f>+BU832*Resumen!H804</f>
        <v>#REF!</v>
      </c>
      <c r="BW833"/>
    </row>
    <row r="834" spans="15:75" x14ac:dyDescent="0.2">
      <c r="O834" s="3"/>
      <c r="P834" s="11"/>
      <c r="Q834"/>
      <c r="U834" s="3" t="s">
        <v>14</v>
      </c>
      <c r="AA834" s="3"/>
      <c r="AB834" s="11"/>
      <c r="AC834"/>
      <c r="AG834" s="3" t="s">
        <v>14</v>
      </c>
      <c r="AM834" s="3"/>
      <c r="AN834" s="11"/>
      <c r="AO834"/>
      <c r="AS834" s="3" t="s">
        <v>14</v>
      </c>
      <c r="AY834" s="3"/>
      <c r="AZ834" s="11"/>
      <c r="BA834"/>
      <c r="BE834" s="3" t="s">
        <v>14</v>
      </c>
      <c r="BK834" s="3"/>
      <c r="BL834" s="11"/>
      <c r="BM834"/>
      <c r="BQ834" s="3" t="s">
        <v>14</v>
      </c>
      <c r="BS834" s="3"/>
      <c r="BT834" s="5" t="e">
        <f>+BT833*Resumen!H805</f>
        <v>#REF!</v>
      </c>
      <c r="BU834" s="5" t="e">
        <f>+BU833*Resumen!H805</f>
        <v>#REF!</v>
      </c>
      <c r="BW834"/>
    </row>
    <row r="835" spans="15:75" x14ac:dyDescent="0.2">
      <c r="O835" s="3"/>
      <c r="P835" s="11"/>
      <c r="Q835"/>
      <c r="U835" s="3" t="s">
        <v>14</v>
      </c>
      <c r="AA835" s="3"/>
      <c r="AB835" s="11"/>
      <c r="AC835"/>
      <c r="AG835" s="3" t="s">
        <v>14</v>
      </c>
      <c r="AM835" s="3"/>
      <c r="AN835" s="11"/>
      <c r="AO835"/>
      <c r="AS835" s="3" t="s">
        <v>14</v>
      </c>
      <c r="AY835" s="3"/>
      <c r="AZ835" s="11"/>
      <c r="BA835"/>
      <c r="BE835" s="3" t="s">
        <v>14</v>
      </c>
      <c r="BK835" s="3"/>
      <c r="BL835" s="11"/>
      <c r="BM835"/>
      <c r="BQ835" s="3" t="s">
        <v>14</v>
      </c>
      <c r="BS835" s="3"/>
      <c r="BT835" s="5" t="e">
        <f>+BT834*Resumen!H806</f>
        <v>#REF!</v>
      </c>
      <c r="BU835" s="5" t="e">
        <f>+BU834*Resumen!H806</f>
        <v>#REF!</v>
      </c>
      <c r="BW835"/>
    </row>
    <row r="836" spans="15:75" x14ac:dyDescent="0.2">
      <c r="O836" s="3"/>
      <c r="P836" s="11"/>
      <c r="Q836"/>
      <c r="U836" s="3" t="s">
        <v>14</v>
      </c>
      <c r="AA836" s="3"/>
      <c r="AB836" s="11"/>
      <c r="AC836"/>
      <c r="AG836" s="3" t="s">
        <v>14</v>
      </c>
      <c r="AM836" s="3"/>
      <c r="AN836" s="11"/>
      <c r="AO836"/>
      <c r="AS836" s="3" t="s">
        <v>14</v>
      </c>
      <c r="AY836" s="3"/>
      <c r="AZ836" s="11"/>
      <c r="BA836"/>
      <c r="BE836" s="3" t="s">
        <v>14</v>
      </c>
      <c r="BK836" s="3"/>
      <c r="BL836" s="11"/>
      <c r="BM836"/>
      <c r="BQ836" s="3" t="s">
        <v>14</v>
      </c>
      <c r="BS836" s="3"/>
      <c r="BT836" s="5" t="e">
        <f>+BT835*Resumen!H807</f>
        <v>#REF!</v>
      </c>
      <c r="BU836" s="5" t="e">
        <f>+BU835*Resumen!H807</f>
        <v>#REF!</v>
      </c>
      <c r="BW836"/>
    </row>
    <row r="837" spans="15:75" x14ac:dyDescent="0.2">
      <c r="O837" s="3"/>
      <c r="P837" s="11"/>
      <c r="Q837"/>
      <c r="U837" s="3" t="s">
        <v>14</v>
      </c>
      <c r="AA837" s="3"/>
      <c r="AB837" s="11"/>
      <c r="AC837"/>
      <c r="AG837" s="3" t="s">
        <v>14</v>
      </c>
      <c r="AM837" s="3"/>
      <c r="AN837" s="11"/>
      <c r="AO837"/>
      <c r="AS837" s="3" t="s">
        <v>14</v>
      </c>
      <c r="AY837" s="3"/>
      <c r="AZ837" s="11"/>
      <c r="BA837"/>
      <c r="BE837" s="3" t="s">
        <v>14</v>
      </c>
      <c r="BK837" s="3"/>
      <c r="BL837" s="11"/>
      <c r="BM837"/>
      <c r="BQ837" s="3" t="s">
        <v>14</v>
      </c>
      <c r="BS837" s="3"/>
      <c r="BT837" s="5" t="e">
        <f>+BT836*Resumen!H808</f>
        <v>#REF!</v>
      </c>
      <c r="BU837" s="5" t="e">
        <f>+BU836*Resumen!H808</f>
        <v>#REF!</v>
      </c>
      <c r="BW837"/>
    </row>
    <row r="838" spans="15:75" x14ac:dyDescent="0.2">
      <c r="O838" s="3"/>
      <c r="P838" s="11"/>
      <c r="Q838"/>
      <c r="U838" s="3" t="s">
        <v>14</v>
      </c>
      <c r="AA838" s="3"/>
      <c r="AB838" s="11"/>
      <c r="AC838"/>
      <c r="AG838" s="3" t="s">
        <v>14</v>
      </c>
      <c r="AM838" s="3"/>
      <c r="AN838" s="11"/>
      <c r="AO838"/>
      <c r="AS838" s="3" t="s">
        <v>14</v>
      </c>
      <c r="AY838" s="3"/>
      <c r="AZ838" s="11"/>
      <c r="BA838"/>
      <c r="BE838" s="3" t="s">
        <v>14</v>
      </c>
      <c r="BK838" s="3"/>
      <c r="BL838" s="11"/>
      <c r="BM838"/>
      <c r="BQ838" s="3" t="s">
        <v>14</v>
      </c>
      <c r="BS838" s="3"/>
      <c r="BT838" s="5" t="e">
        <f>+BT837*Resumen!H809</f>
        <v>#REF!</v>
      </c>
      <c r="BU838" s="5" t="e">
        <f>+BU837*Resumen!H809</f>
        <v>#REF!</v>
      </c>
      <c r="BW838"/>
    </row>
    <row r="839" spans="15:75" x14ac:dyDescent="0.2">
      <c r="O839" s="3"/>
      <c r="P839" s="11"/>
      <c r="Q839"/>
      <c r="U839" s="3" t="s">
        <v>14</v>
      </c>
      <c r="AA839" s="3"/>
      <c r="AB839" s="11"/>
      <c r="AC839"/>
      <c r="AG839" s="3" t="s">
        <v>14</v>
      </c>
      <c r="AM839" s="3"/>
      <c r="AN839" s="11"/>
      <c r="AO839"/>
      <c r="AS839" s="3" t="s">
        <v>14</v>
      </c>
      <c r="AY839" s="3"/>
      <c r="AZ839" s="11"/>
      <c r="BA839"/>
      <c r="BE839" s="3" t="s">
        <v>14</v>
      </c>
      <c r="BK839" s="3"/>
      <c r="BL839" s="11"/>
      <c r="BM839"/>
      <c r="BQ839" s="3" t="s">
        <v>14</v>
      </c>
      <c r="BS839" s="3"/>
      <c r="BT839" s="5" t="e">
        <f>+BT838*Resumen!H810</f>
        <v>#REF!</v>
      </c>
      <c r="BU839" s="5" t="e">
        <f>+BU838*Resumen!H810</f>
        <v>#REF!</v>
      </c>
      <c r="BW839"/>
    </row>
    <row r="840" spans="15:75" x14ac:dyDescent="0.2">
      <c r="O840" s="3"/>
      <c r="P840" s="11"/>
      <c r="Q840"/>
      <c r="U840" s="3" t="s">
        <v>14</v>
      </c>
      <c r="AA840" s="3"/>
      <c r="AB840" s="11"/>
      <c r="AC840"/>
      <c r="AG840" s="3" t="s">
        <v>14</v>
      </c>
      <c r="AM840" s="3"/>
      <c r="AN840" s="11"/>
      <c r="AO840"/>
      <c r="AS840" s="3" t="s">
        <v>14</v>
      </c>
      <c r="AY840" s="3"/>
      <c r="AZ840" s="11"/>
      <c r="BA840"/>
      <c r="BE840" s="3" t="s">
        <v>14</v>
      </c>
      <c r="BK840" s="3"/>
      <c r="BL840" s="11"/>
      <c r="BM840"/>
      <c r="BQ840" s="3" t="s">
        <v>14</v>
      </c>
      <c r="BS840" s="3"/>
      <c r="BT840" s="5" t="e">
        <f>+BT839*Resumen!H811</f>
        <v>#REF!</v>
      </c>
      <c r="BU840" s="5" t="e">
        <f>+BU839*Resumen!H811</f>
        <v>#REF!</v>
      </c>
      <c r="BW840"/>
    </row>
    <row r="841" spans="15:75" x14ac:dyDescent="0.2">
      <c r="O841" s="3"/>
      <c r="P841" s="11"/>
      <c r="Q841"/>
      <c r="U841" s="3" t="s">
        <v>14</v>
      </c>
      <c r="AA841" s="3"/>
      <c r="AB841" s="11"/>
      <c r="AC841"/>
      <c r="AG841" s="3" t="s">
        <v>14</v>
      </c>
      <c r="AM841" s="3"/>
      <c r="AN841" s="11"/>
      <c r="AO841"/>
      <c r="AS841" s="3" t="s">
        <v>14</v>
      </c>
      <c r="AY841" s="3"/>
      <c r="AZ841" s="11"/>
      <c r="BA841"/>
      <c r="BE841" s="3" t="s">
        <v>14</v>
      </c>
      <c r="BK841" s="3"/>
      <c r="BL841" s="11"/>
      <c r="BM841"/>
      <c r="BQ841" s="3" t="s">
        <v>14</v>
      </c>
      <c r="BS841" s="3"/>
      <c r="BT841" s="5" t="e">
        <f>+BT840*Resumen!H812</f>
        <v>#REF!</v>
      </c>
      <c r="BU841" s="5" t="e">
        <f>+BU840*Resumen!H812</f>
        <v>#REF!</v>
      </c>
      <c r="BW841"/>
    </row>
    <row r="842" spans="15:75" x14ac:dyDescent="0.2">
      <c r="O842" s="3"/>
      <c r="P842" s="11"/>
      <c r="Q842"/>
      <c r="U842" s="3" t="s">
        <v>14</v>
      </c>
      <c r="AA842" s="3"/>
      <c r="AB842" s="11"/>
      <c r="AC842"/>
      <c r="AG842" s="3" t="s">
        <v>14</v>
      </c>
      <c r="AM842" s="3"/>
      <c r="AN842" s="11"/>
      <c r="AO842"/>
      <c r="AS842" s="3" t="s">
        <v>14</v>
      </c>
      <c r="AY842" s="3"/>
      <c r="AZ842" s="11"/>
      <c r="BA842"/>
      <c r="BE842" s="3" t="s">
        <v>14</v>
      </c>
      <c r="BK842" s="3"/>
      <c r="BL842" s="11"/>
      <c r="BM842"/>
      <c r="BQ842" s="3" t="s">
        <v>14</v>
      </c>
      <c r="BS842" s="3"/>
      <c r="BT842" s="5" t="e">
        <f>+BT841*Resumen!H813</f>
        <v>#REF!</v>
      </c>
      <c r="BU842" s="5" t="e">
        <f>+BU841*Resumen!H813</f>
        <v>#REF!</v>
      </c>
      <c r="BW842"/>
    </row>
    <row r="843" spans="15:75" x14ac:dyDescent="0.2">
      <c r="O843" s="3"/>
      <c r="P843" s="11"/>
      <c r="Q843"/>
      <c r="U843" s="3" t="s">
        <v>14</v>
      </c>
      <c r="AA843" s="3"/>
      <c r="AB843" s="11"/>
      <c r="AC843"/>
      <c r="AG843" s="3" t="s">
        <v>14</v>
      </c>
      <c r="AM843" s="3"/>
      <c r="AN843" s="11"/>
      <c r="AO843"/>
      <c r="AS843" s="3" t="s">
        <v>14</v>
      </c>
      <c r="AY843" s="3"/>
      <c r="AZ843" s="11"/>
      <c r="BA843"/>
      <c r="BE843" s="3" t="s">
        <v>14</v>
      </c>
      <c r="BK843" s="3"/>
      <c r="BL843" s="11"/>
      <c r="BM843"/>
      <c r="BQ843" s="3" t="s">
        <v>14</v>
      </c>
      <c r="BS843" s="3"/>
      <c r="BT843" s="5" t="e">
        <f>+BT842*Resumen!H814</f>
        <v>#REF!</v>
      </c>
      <c r="BU843" s="5" t="e">
        <f>+BU842*Resumen!H814</f>
        <v>#REF!</v>
      </c>
      <c r="BW843"/>
    </row>
    <row r="844" spans="15:75" x14ac:dyDescent="0.2">
      <c r="O844" s="3"/>
      <c r="P844" s="11"/>
      <c r="Q844"/>
      <c r="U844" s="3" t="s">
        <v>14</v>
      </c>
      <c r="AA844" s="3"/>
      <c r="AB844" s="11"/>
      <c r="AC844"/>
      <c r="AG844" s="3" t="s">
        <v>14</v>
      </c>
      <c r="AM844" s="3"/>
      <c r="AN844" s="11"/>
      <c r="AO844"/>
      <c r="AS844" s="3" t="s">
        <v>14</v>
      </c>
      <c r="AY844" s="3"/>
      <c r="AZ844" s="11"/>
      <c r="BA844"/>
      <c r="BE844" s="3" t="s">
        <v>14</v>
      </c>
      <c r="BK844" s="3"/>
      <c r="BL844" s="11"/>
      <c r="BM844"/>
      <c r="BQ844" s="3" t="s">
        <v>14</v>
      </c>
      <c r="BS844" s="3"/>
      <c r="BT844" s="5" t="e">
        <f>+BT843*Resumen!H815</f>
        <v>#REF!</v>
      </c>
      <c r="BU844" s="5" t="e">
        <f>+BU843*Resumen!H815</f>
        <v>#REF!</v>
      </c>
      <c r="BW844"/>
    </row>
    <row r="845" spans="15:75" x14ac:dyDescent="0.2">
      <c r="O845" s="3"/>
      <c r="P845" s="11"/>
      <c r="Q845"/>
      <c r="U845" s="3" t="s">
        <v>14</v>
      </c>
      <c r="AA845" s="3"/>
      <c r="AB845" s="11"/>
      <c r="AC845"/>
      <c r="AG845" s="3" t="s">
        <v>14</v>
      </c>
      <c r="AM845" s="3"/>
      <c r="AN845" s="11"/>
      <c r="AO845"/>
      <c r="AS845" s="3" t="s">
        <v>14</v>
      </c>
      <c r="AY845" s="3"/>
      <c r="AZ845" s="11"/>
      <c r="BA845"/>
      <c r="BE845" s="3" t="s">
        <v>14</v>
      </c>
      <c r="BK845" s="3"/>
      <c r="BL845" s="11"/>
      <c r="BM845"/>
      <c r="BQ845" s="3" t="s">
        <v>14</v>
      </c>
      <c r="BS845" s="3"/>
      <c r="BT845" s="5" t="e">
        <f>+BT844*Resumen!H816</f>
        <v>#REF!</v>
      </c>
      <c r="BU845" s="5" t="e">
        <f>+BU844*Resumen!H816</f>
        <v>#REF!</v>
      </c>
      <c r="BW845"/>
    </row>
    <row r="846" spans="15:75" x14ac:dyDescent="0.2">
      <c r="O846" s="3"/>
      <c r="P846" s="11"/>
      <c r="Q846"/>
      <c r="U846" s="3" t="s">
        <v>14</v>
      </c>
      <c r="AA846" s="3"/>
      <c r="AB846" s="11"/>
      <c r="AC846"/>
      <c r="AG846" s="3" t="s">
        <v>14</v>
      </c>
      <c r="AM846" s="3"/>
      <c r="AN846" s="11"/>
      <c r="AO846"/>
      <c r="AS846" s="3" t="s">
        <v>14</v>
      </c>
      <c r="AY846" s="3"/>
      <c r="AZ846" s="11"/>
      <c r="BA846"/>
      <c r="BE846" s="3" t="s">
        <v>14</v>
      </c>
      <c r="BK846" s="3"/>
      <c r="BL846" s="11"/>
      <c r="BM846"/>
      <c r="BQ846" s="3" t="s">
        <v>14</v>
      </c>
      <c r="BS846" s="3"/>
      <c r="BT846" s="5" t="e">
        <f>+BT845*Resumen!H817</f>
        <v>#REF!</v>
      </c>
      <c r="BU846" s="5" t="e">
        <f>+BU845*Resumen!H817</f>
        <v>#REF!</v>
      </c>
      <c r="BW846"/>
    </row>
    <row r="847" spans="15:75" x14ac:dyDescent="0.2">
      <c r="O847" s="3"/>
      <c r="P847" s="11"/>
      <c r="Q847"/>
      <c r="U847" s="3" t="s">
        <v>14</v>
      </c>
      <c r="AA847" s="3"/>
      <c r="AB847" s="11"/>
      <c r="AC847"/>
      <c r="AG847" s="3" t="s">
        <v>14</v>
      </c>
      <c r="AM847" s="3"/>
      <c r="AN847" s="11"/>
      <c r="AO847"/>
      <c r="AS847" s="3" t="s">
        <v>14</v>
      </c>
      <c r="AY847" s="3"/>
      <c r="AZ847" s="11"/>
      <c r="BA847"/>
      <c r="BE847" s="3" t="s">
        <v>14</v>
      </c>
      <c r="BK847" s="3"/>
      <c r="BL847" s="11"/>
      <c r="BM847"/>
      <c r="BQ847" s="3" t="s">
        <v>14</v>
      </c>
      <c r="BS847" s="3"/>
      <c r="BT847" s="5" t="e">
        <f>+BT846*Resumen!H818</f>
        <v>#REF!</v>
      </c>
      <c r="BU847" s="5" t="e">
        <f>+BU846*Resumen!H818</f>
        <v>#REF!</v>
      </c>
      <c r="BW847"/>
    </row>
    <row r="848" spans="15:75" x14ac:dyDescent="0.2">
      <c r="O848" s="3"/>
      <c r="P848" s="11"/>
      <c r="Q848"/>
      <c r="U848" s="3" t="s">
        <v>14</v>
      </c>
      <c r="AA848" s="3"/>
      <c r="AB848" s="11"/>
      <c r="AC848"/>
      <c r="AG848" s="3" t="s">
        <v>14</v>
      </c>
      <c r="AM848" s="3"/>
      <c r="AN848" s="11"/>
      <c r="AO848"/>
      <c r="AS848" s="3" t="s">
        <v>14</v>
      </c>
      <c r="AY848" s="3"/>
      <c r="AZ848" s="11"/>
      <c r="BA848"/>
      <c r="BE848" s="3" t="s">
        <v>14</v>
      </c>
      <c r="BK848" s="3"/>
      <c r="BL848" s="11"/>
      <c r="BM848"/>
      <c r="BQ848" s="3" t="s">
        <v>14</v>
      </c>
      <c r="BS848" s="3"/>
      <c r="BT848" s="5" t="e">
        <f>+BT847*Resumen!H819</f>
        <v>#REF!</v>
      </c>
      <c r="BU848" s="5" t="e">
        <f>+BU847*Resumen!H819</f>
        <v>#REF!</v>
      </c>
      <c r="BW848"/>
    </row>
    <row r="849" spans="15:75" x14ac:dyDescent="0.2">
      <c r="O849" s="3"/>
      <c r="P849" s="11"/>
      <c r="Q849"/>
      <c r="U849" s="3" t="s">
        <v>14</v>
      </c>
      <c r="AA849" s="3"/>
      <c r="AB849" s="11"/>
      <c r="AC849"/>
      <c r="AG849" s="3" t="s">
        <v>14</v>
      </c>
      <c r="AM849" s="3"/>
      <c r="AN849" s="11"/>
      <c r="AO849"/>
      <c r="AS849" s="3" t="s">
        <v>14</v>
      </c>
      <c r="AY849" s="3"/>
      <c r="AZ849" s="11"/>
      <c r="BA849"/>
      <c r="BE849" s="3" t="s">
        <v>14</v>
      </c>
      <c r="BK849" s="3"/>
      <c r="BL849" s="11"/>
      <c r="BM849"/>
      <c r="BQ849" s="3" t="s">
        <v>14</v>
      </c>
      <c r="BS849" s="3"/>
      <c r="BT849" s="5" t="e">
        <f>+BT848*Resumen!H820</f>
        <v>#REF!</v>
      </c>
      <c r="BU849" s="5" t="e">
        <f>+BU848*Resumen!H820</f>
        <v>#REF!</v>
      </c>
      <c r="BW849"/>
    </row>
    <row r="850" spans="15:75" x14ac:dyDescent="0.2">
      <c r="O850" s="3"/>
      <c r="P850" s="11"/>
      <c r="Q850"/>
      <c r="U850" s="3" t="s">
        <v>14</v>
      </c>
      <c r="AA850" s="3"/>
      <c r="AB850" s="11"/>
      <c r="AC850"/>
      <c r="AG850" s="3" t="s">
        <v>14</v>
      </c>
      <c r="AM850" s="3"/>
      <c r="AN850" s="11"/>
      <c r="AO850"/>
      <c r="AS850" s="3" t="s">
        <v>14</v>
      </c>
      <c r="AY850" s="3"/>
      <c r="AZ850" s="11"/>
      <c r="BA850"/>
      <c r="BE850" s="3" t="s">
        <v>14</v>
      </c>
      <c r="BK850" s="3"/>
      <c r="BL850" s="11"/>
      <c r="BM850"/>
      <c r="BQ850" s="3" t="s">
        <v>14</v>
      </c>
      <c r="BS850" s="3"/>
      <c r="BT850" s="5" t="e">
        <f>+BT849*Resumen!H821</f>
        <v>#REF!</v>
      </c>
      <c r="BU850" s="5" t="e">
        <f>+BU849*Resumen!H821</f>
        <v>#REF!</v>
      </c>
      <c r="BW850"/>
    </row>
    <row r="851" spans="15:75" x14ac:dyDescent="0.2">
      <c r="O851" s="3"/>
      <c r="P851" s="11"/>
      <c r="Q851"/>
      <c r="U851" s="3" t="s">
        <v>14</v>
      </c>
      <c r="AA851" s="3"/>
      <c r="AB851" s="11"/>
      <c r="AC851"/>
      <c r="AG851" s="3" t="s">
        <v>14</v>
      </c>
      <c r="AM851" s="3"/>
      <c r="AN851" s="11"/>
      <c r="AO851"/>
      <c r="AS851" s="3" t="s">
        <v>14</v>
      </c>
      <c r="AY851" s="3"/>
      <c r="AZ851" s="11"/>
      <c r="BA851"/>
      <c r="BE851" s="3" t="s">
        <v>14</v>
      </c>
      <c r="BK851" s="3"/>
      <c r="BL851" s="11"/>
      <c r="BM851"/>
      <c r="BQ851" s="3" t="s">
        <v>14</v>
      </c>
      <c r="BS851" s="3"/>
      <c r="BT851" s="5" t="e">
        <f>+BT850*Resumen!H822</f>
        <v>#REF!</v>
      </c>
      <c r="BU851" s="5" t="e">
        <f>+BU850*Resumen!H822</f>
        <v>#REF!</v>
      </c>
      <c r="BW851"/>
    </row>
    <row r="852" spans="15:75" x14ac:dyDescent="0.2">
      <c r="O852" s="3"/>
      <c r="P852" s="11"/>
      <c r="Q852"/>
      <c r="U852" s="3" t="s">
        <v>14</v>
      </c>
      <c r="AA852" s="3"/>
      <c r="AB852" s="11"/>
      <c r="AC852"/>
      <c r="AG852" s="3" t="s">
        <v>14</v>
      </c>
      <c r="AM852" s="3"/>
      <c r="AN852" s="11"/>
      <c r="AO852"/>
      <c r="AS852" s="3" t="s">
        <v>14</v>
      </c>
      <c r="AY852" s="3"/>
      <c r="AZ852" s="11"/>
      <c r="BA852"/>
      <c r="BE852" s="3" t="s">
        <v>14</v>
      </c>
      <c r="BK852" s="3"/>
      <c r="BL852" s="11"/>
      <c r="BM852"/>
      <c r="BQ852" s="3" t="s">
        <v>14</v>
      </c>
      <c r="BS852" s="3"/>
      <c r="BT852" s="5" t="e">
        <f>+BT851*Resumen!H823</f>
        <v>#REF!</v>
      </c>
      <c r="BU852" s="5" t="e">
        <f>+BU851*Resumen!H823</f>
        <v>#REF!</v>
      </c>
      <c r="BW852"/>
    </row>
    <row r="853" spans="15:75" x14ac:dyDescent="0.2">
      <c r="O853" s="3"/>
      <c r="P853" s="11"/>
      <c r="Q853"/>
      <c r="U853" s="3" t="s">
        <v>14</v>
      </c>
      <c r="AA853" s="3"/>
      <c r="AB853" s="11"/>
      <c r="AC853"/>
      <c r="AG853" s="3" t="s">
        <v>14</v>
      </c>
      <c r="AM853" s="3"/>
      <c r="AN853" s="11"/>
      <c r="AO853"/>
      <c r="AS853" s="3" t="s">
        <v>14</v>
      </c>
      <c r="AY853" s="3"/>
      <c r="AZ853" s="11"/>
      <c r="BA853"/>
      <c r="BE853" s="3" t="s">
        <v>14</v>
      </c>
      <c r="BK853" s="3"/>
      <c r="BL853" s="11"/>
      <c r="BM853"/>
      <c r="BQ853" s="3" t="s">
        <v>14</v>
      </c>
      <c r="BS853" s="3"/>
      <c r="BT853" s="5" t="e">
        <f>+BT852*Resumen!H824</f>
        <v>#REF!</v>
      </c>
      <c r="BU853" s="5" t="e">
        <f>+BU852*Resumen!H824</f>
        <v>#REF!</v>
      </c>
      <c r="BW853"/>
    </row>
    <row r="854" spans="15:75" x14ac:dyDescent="0.2">
      <c r="O854" s="3"/>
      <c r="P854" s="11"/>
      <c r="Q854"/>
      <c r="U854" s="3" t="s">
        <v>14</v>
      </c>
      <c r="AA854" s="3"/>
      <c r="AB854" s="11"/>
      <c r="AC854"/>
      <c r="AG854" s="3" t="s">
        <v>14</v>
      </c>
      <c r="AM854" s="3"/>
      <c r="AN854" s="11"/>
      <c r="AO854"/>
      <c r="AS854" s="3" t="s">
        <v>14</v>
      </c>
      <c r="AY854" s="3"/>
      <c r="AZ854" s="11"/>
      <c r="BA854"/>
      <c r="BE854" s="3" t="s">
        <v>14</v>
      </c>
      <c r="BK854" s="3"/>
      <c r="BL854" s="11"/>
      <c r="BM854"/>
      <c r="BQ854" s="3" t="s">
        <v>14</v>
      </c>
      <c r="BS854" s="3"/>
      <c r="BT854" s="5" t="e">
        <f>+BT853*Resumen!H825</f>
        <v>#REF!</v>
      </c>
      <c r="BU854" s="5" t="e">
        <f>+BU853*Resumen!H825</f>
        <v>#REF!</v>
      </c>
      <c r="BW854"/>
    </row>
    <row r="855" spans="15:75" x14ac:dyDescent="0.2">
      <c r="O855" s="3"/>
      <c r="P855" s="11"/>
      <c r="Q855"/>
      <c r="U855" s="3" t="s">
        <v>14</v>
      </c>
      <c r="AA855" s="3"/>
      <c r="AB855" s="11"/>
      <c r="AC855"/>
      <c r="AG855" s="3" t="s">
        <v>14</v>
      </c>
      <c r="AM855" s="3"/>
      <c r="AN855" s="11"/>
      <c r="AO855"/>
      <c r="AS855" s="3" t="s">
        <v>14</v>
      </c>
      <c r="AY855" s="3"/>
      <c r="AZ855" s="11"/>
      <c r="BA855"/>
      <c r="BE855" s="3" t="s">
        <v>14</v>
      </c>
      <c r="BK855" s="3"/>
      <c r="BL855" s="11"/>
      <c r="BM855"/>
      <c r="BQ855" s="3" t="s">
        <v>14</v>
      </c>
      <c r="BS855" s="3"/>
      <c r="BT855" s="5" t="e">
        <f>+BT854*Resumen!H826</f>
        <v>#REF!</v>
      </c>
      <c r="BU855" s="5" t="e">
        <f>+BU854*Resumen!H826</f>
        <v>#REF!</v>
      </c>
      <c r="BW855"/>
    </row>
    <row r="856" spans="15:75" x14ac:dyDescent="0.2">
      <c r="O856" s="3"/>
      <c r="P856" s="11"/>
      <c r="Q856"/>
      <c r="U856" s="3" t="s">
        <v>14</v>
      </c>
      <c r="AA856" s="3"/>
      <c r="AB856" s="11"/>
      <c r="AC856"/>
      <c r="AG856" s="3" t="s">
        <v>14</v>
      </c>
      <c r="AM856" s="3"/>
      <c r="AN856" s="11"/>
      <c r="AO856"/>
      <c r="AS856" s="3" t="s">
        <v>14</v>
      </c>
      <c r="AY856" s="3"/>
      <c r="AZ856" s="11"/>
      <c r="BA856"/>
      <c r="BE856" s="3" t="s">
        <v>14</v>
      </c>
      <c r="BK856" s="3"/>
      <c r="BL856" s="11"/>
      <c r="BM856"/>
      <c r="BQ856" s="3" t="s">
        <v>14</v>
      </c>
      <c r="BS856" s="3"/>
      <c r="BT856" s="5" t="e">
        <f>+BT855*Resumen!H827</f>
        <v>#REF!</v>
      </c>
      <c r="BU856" s="5" t="e">
        <f>+BU855*Resumen!H827</f>
        <v>#REF!</v>
      </c>
      <c r="BW856"/>
    </row>
    <row r="857" spans="15:75" x14ac:dyDescent="0.2">
      <c r="O857" s="3"/>
      <c r="P857" s="11"/>
      <c r="Q857"/>
      <c r="U857" s="3" t="s">
        <v>14</v>
      </c>
      <c r="AA857" s="3"/>
      <c r="AB857" s="11"/>
      <c r="AC857"/>
      <c r="AG857" s="3" t="s">
        <v>14</v>
      </c>
      <c r="AM857" s="3"/>
      <c r="AN857" s="11"/>
      <c r="AO857"/>
      <c r="AS857" s="3" t="s">
        <v>14</v>
      </c>
      <c r="AY857" s="3"/>
      <c r="AZ857" s="11"/>
      <c r="BA857"/>
      <c r="BE857" s="3" t="s">
        <v>14</v>
      </c>
      <c r="BK857" s="3"/>
      <c r="BL857" s="11"/>
      <c r="BM857"/>
      <c r="BQ857" s="3" t="s">
        <v>14</v>
      </c>
      <c r="BS857" s="3"/>
      <c r="BT857" s="5" t="e">
        <f>+BT856*Resumen!H828</f>
        <v>#REF!</v>
      </c>
      <c r="BU857" s="5" t="e">
        <f>+BU856*Resumen!H828</f>
        <v>#REF!</v>
      </c>
      <c r="BW857"/>
    </row>
    <row r="858" spans="15:75" x14ac:dyDescent="0.2">
      <c r="O858" s="3"/>
      <c r="P858" s="11"/>
      <c r="Q858"/>
      <c r="U858" s="3" t="s">
        <v>14</v>
      </c>
      <c r="AA858" s="3"/>
      <c r="AB858" s="11"/>
      <c r="AC858"/>
      <c r="AG858" s="3" t="s">
        <v>14</v>
      </c>
      <c r="AM858" s="3"/>
      <c r="AN858" s="11"/>
      <c r="AO858"/>
      <c r="AS858" s="3" t="s">
        <v>14</v>
      </c>
      <c r="AY858" s="3"/>
      <c r="AZ858" s="11"/>
      <c r="BA858"/>
      <c r="BE858" s="3" t="s">
        <v>14</v>
      </c>
      <c r="BK858" s="3"/>
      <c r="BL858" s="11"/>
      <c r="BM858"/>
      <c r="BQ858" s="3" t="s">
        <v>14</v>
      </c>
      <c r="BS858" s="3"/>
      <c r="BT858" s="5" t="e">
        <f>+BT857*Resumen!H829</f>
        <v>#REF!</v>
      </c>
      <c r="BU858" s="5" t="e">
        <f>+BU857*Resumen!H829</f>
        <v>#REF!</v>
      </c>
      <c r="BW858"/>
    </row>
    <row r="859" spans="15:75" x14ac:dyDescent="0.2">
      <c r="O859" s="3"/>
      <c r="P859" s="11"/>
      <c r="Q859"/>
      <c r="U859" s="3" t="s">
        <v>14</v>
      </c>
      <c r="AA859" s="3"/>
      <c r="AB859" s="11"/>
      <c r="AC859"/>
      <c r="AG859" s="3" t="s">
        <v>14</v>
      </c>
      <c r="AM859" s="3"/>
      <c r="AN859" s="11"/>
      <c r="AO859"/>
      <c r="AS859" s="3" t="s">
        <v>14</v>
      </c>
      <c r="AY859" s="3"/>
      <c r="AZ859" s="11"/>
      <c r="BA859"/>
      <c r="BE859" s="3" t="s">
        <v>14</v>
      </c>
      <c r="BK859" s="3"/>
      <c r="BL859" s="11"/>
      <c r="BM859"/>
      <c r="BQ859" s="3" t="s">
        <v>14</v>
      </c>
      <c r="BS859" s="3"/>
      <c r="BT859" s="5" t="e">
        <f>+BT858*Resumen!H830</f>
        <v>#REF!</v>
      </c>
      <c r="BU859" s="5" t="e">
        <f>+BU858*Resumen!H830</f>
        <v>#REF!</v>
      </c>
      <c r="BW859"/>
    </row>
    <row r="860" spans="15:75" x14ac:dyDescent="0.2">
      <c r="O860" s="3"/>
      <c r="P860" s="11"/>
      <c r="Q860"/>
      <c r="U860" s="3" t="s">
        <v>14</v>
      </c>
      <c r="AA860" s="3"/>
      <c r="AB860" s="11"/>
      <c r="AC860"/>
      <c r="AG860" s="3" t="s">
        <v>14</v>
      </c>
      <c r="AM860" s="3"/>
      <c r="AN860" s="11"/>
      <c r="AO860"/>
      <c r="AS860" s="3" t="s">
        <v>14</v>
      </c>
      <c r="AY860" s="3"/>
      <c r="AZ860" s="11"/>
      <c r="BA860"/>
      <c r="BE860" s="3" t="s">
        <v>14</v>
      </c>
      <c r="BK860" s="3"/>
      <c r="BL860" s="11"/>
      <c r="BM860"/>
      <c r="BQ860" s="3" t="s">
        <v>14</v>
      </c>
      <c r="BS860" s="3"/>
      <c r="BT860" s="5" t="e">
        <f>+BT859*Resumen!H831</f>
        <v>#REF!</v>
      </c>
      <c r="BU860" s="5" t="e">
        <f>+BU859*Resumen!H831</f>
        <v>#REF!</v>
      </c>
      <c r="BW860"/>
    </row>
    <row r="861" spans="15:75" x14ac:dyDescent="0.2">
      <c r="O861" s="3"/>
      <c r="P861" s="11"/>
      <c r="Q861"/>
      <c r="U861" s="3" t="s">
        <v>14</v>
      </c>
      <c r="AA861" s="3"/>
      <c r="AB861" s="11"/>
      <c r="AC861"/>
      <c r="AG861" s="3" t="s">
        <v>14</v>
      </c>
      <c r="AM861" s="3"/>
      <c r="AN861" s="11"/>
      <c r="AO861"/>
      <c r="AS861" s="3" t="s">
        <v>14</v>
      </c>
      <c r="AY861" s="3"/>
      <c r="AZ861" s="11"/>
      <c r="BA861"/>
      <c r="BE861" s="3" t="s">
        <v>14</v>
      </c>
      <c r="BK861" s="3"/>
      <c r="BL861" s="11"/>
      <c r="BM861"/>
      <c r="BQ861" s="3" t="s">
        <v>14</v>
      </c>
      <c r="BS861" s="3"/>
      <c r="BT861" s="5" t="e">
        <f>+BT860*Resumen!H832</f>
        <v>#REF!</v>
      </c>
      <c r="BU861" s="5" t="e">
        <f>+BU860*Resumen!H832</f>
        <v>#REF!</v>
      </c>
      <c r="BW861"/>
    </row>
    <row r="862" spans="15:75" x14ac:dyDescent="0.2">
      <c r="O862" s="3"/>
      <c r="P862" s="11"/>
      <c r="Q862"/>
      <c r="U862" s="3" t="s">
        <v>14</v>
      </c>
      <c r="AA862" s="3"/>
      <c r="AB862" s="11"/>
      <c r="AC862"/>
      <c r="AG862" s="3" t="s">
        <v>14</v>
      </c>
      <c r="AM862" s="3"/>
      <c r="AN862" s="11"/>
      <c r="AO862"/>
      <c r="AS862" s="3" t="s">
        <v>14</v>
      </c>
      <c r="AY862" s="3"/>
      <c r="AZ862" s="11"/>
      <c r="BA862"/>
      <c r="BE862" s="3" t="s">
        <v>14</v>
      </c>
      <c r="BK862" s="3"/>
      <c r="BL862" s="11"/>
      <c r="BM862"/>
      <c r="BQ862" s="3" t="s">
        <v>14</v>
      </c>
      <c r="BS862" s="3"/>
      <c r="BT862" s="5" t="e">
        <f>+BT861*Resumen!H833</f>
        <v>#REF!</v>
      </c>
      <c r="BU862" s="5" t="e">
        <f>+BU861*Resumen!H833</f>
        <v>#REF!</v>
      </c>
      <c r="BW862"/>
    </row>
    <row r="863" spans="15:75" x14ac:dyDescent="0.2">
      <c r="O863" s="3"/>
      <c r="P863" s="11"/>
      <c r="Q863"/>
      <c r="U863" s="3" t="s">
        <v>14</v>
      </c>
      <c r="AA863" s="3"/>
      <c r="AB863" s="11"/>
      <c r="AC863"/>
      <c r="AG863" s="3" t="s">
        <v>14</v>
      </c>
      <c r="AM863" s="3"/>
      <c r="AN863" s="11"/>
      <c r="AO863"/>
      <c r="AS863" s="3" t="s">
        <v>14</v>
      </c>
      <c r="AY863" s="3"/>
      <c r="AZ863" s="11"/>
      <c r="BA863"/>
      <c r="BE863" s="3" t="s">
        <v>14</v>
      </c>
      <c r="BK863" s="3"/>
      <c r="BL863" s="11"/>
      <c r="BM863"/>
      <c r="BQ863" s="3" t="s">
        <v>14</v>
      </c>
      <c r="BS863" s="3"/>
      <c r="BT863" s="5" t="e">
        <f>+BT862*Resumen!H834</f>
        <v>#REF!</v>
      </c>
      <c r="BU863" s="5" t="e">
        <f>+BU862*Resumen!H834</f>
        <v>#REF!</v>
      </c>
      <c r="BW863"/>
    </row>
    <row r="864" spans="15:75" x14ac:dyDescent="0.2">
      <c r="O864" s="3"/>
      <c r="P864" s="11"/>
      <c r="Q864"/>
      <c r="U864" s="3" t="s">
        <v>14</v>
      </c>
      <c r="AA864" s="3"/>
      <c r="AB864" s="11"/>
      <c r="AC864"/>
      <c r="AG864" s="3" t="s">
        <v>14</v>
      </c>
      <c r="AM864" s="3"/>
      <c r="AN864" s="11"/>
      <c r="AO864"/>
      <c r="AS864" s="3" t="s">
        <v>14</v>
      </c>
      <c r="AY864" s="3"/>
      <c r="AZ864" s="11"/>
      <c r="BA864"/>
      <c r="BE864" s="3" t="s">
        <v>14</v>
      </c>
      <c r="BK864" s="3"/>
      <c r="BL864" s="11"/>
      <c r="BM864"/>
      <c r="BQ864" s="3" t="s">
        <v>14</v>
      </c>
      <c r="BS864" s="3"/>
      <c r="BT864" s="5" t="e">
        <f>+BT863*Resumen!H835</f>
        <v>#REF!</v>
      </c>
      <c r="BU864" s="5" t="e">
        <f>+BU863*Resumen!H835</f>
        <v>#REF!</v>
      </c>
      <c r="BW864"/>
    </row>
    <row r="865" spans="15:75" x14ac:dyDescent="0.2">
      <c r="O865" s="3"/>
      <c r="P865" s="11"/>
      <c r="Q865"/>
      <c r="U865" s="3" t="s">
        <v>14</v>
      </c>
      <c r="AA865" s="3"/>
      <c r="AB865" s="11"/>
      <c r="AC865"/>
      <c r="AG865" s="3" t="s">
        <v>14</v>
      </c>
      <c r="AM865" s="3"/>
      <c r="AN865" s="11"/>
      <c r="AO865"/>
      <c r="AS865" s="3" t="s">
        <v>14</v>
      </c>
      <c r="AY865" s="3"/>
      <c r="AZ865" s="11"/>
      <c r="BA865"/>
      <c r="BE865" s="3" t="s">
        <v>14</v>
      </c>
      <c r="BK865" s="3"/>
      <c r="BL865" s="11"/>
      <c r="BM865"/>
      <c r="BQ865" s="3" t="s">
        <v>14</v>
      </c>
      <c r="BS865" s="3"/>
      <c r="BT865" s="5" t="e">
        <f>+BT864*Resumen!H836</f>
        <v>#REF!</v>
      </c>
      <c r="BU865" s="5" t="e">
        <f>+BU864*Resumen!H836</f>
        <v>#REF!</v>
      </c>
      <c r="BW865"/>
    </row>
    <row r="866" spans="15:75" x14ac:dyDescent="0.2">
      <c r="O866" s="3"/>
      <c r="P866" s="11"/>
      <c r="Q866"/>
      <c r="U866" s="3" t="s">
        <v>14</v>
      </c>
      <c r="AA866" s="3"/>
      <c r="AB866" s="11"/>
      <c r="AC866"/>
      <c r="AG866" s="3" t="s">
        <v>14</v>
      </c>
      <c r="AM866" s="3"/>
      <c r="AN866" s="11"/>
      <c r="AO866"/>
      <c r="AS866" s="3" t="s">
        <v>14</v>
      </c>
      <c r="AY866" s="3"/>
      <c r="AZ866" s="11"/>
      <c r="BA866"/>
      <c r="BE866" s="3" t="s">
        <v>14</v>
      </c>
      <c r="BK866" s="3"/>
      <c r="BL866" s="11"/>
      <c r="BM866"/>
      <c r="BQ866" s="3" t="s">
        <v>14</v>
      </c>
      <c r="BS866" s="3"/>
      <c r="BT866" s="5" t="e">
        <f>+BT865*Resumen!H837</f>
        <v>#REF!</v>
      </c>
      <c r="BU866" s="5" t="e">
        <f>+BU865*Resumen!H837</f>
        <v>#REF!</v>
      </c>
      <c r="BW866"/>
    </row>
    <row r="867" spans="15:75" x14ac:dyDescent="0.2">
      <c r="O867" s="3"/>
      <c r="P867" s="11"/>
      <c r="Q867"/>
      <c r="U867" s="3" t="s">
        <v>14</v>
      </c>
      <c r="AA867" s="3"/>
      <c r="AB867" s="11"/>
      <c r="AC867"/>
      <c r="AG867" s="3" t="s">
        <v>14</v>
      </c>
      <c r="AM867" s="3"/>
      <c r="AN867" s="11"/>
      <c r="AO867"/>
      <c r="AS867" s="3" t="s">
        <v>14</v>
      </c>
      <c r="AY867" s="3"/>
      <c r="AZ867" s="11"/>
      <c r="BA867"/>
      <c r="BE867" s="3" t="s">
        <v>14</v>
      </c>
      <c r="BK867" s="3"/>
      <c r="BL867" s="11"/>
      <c r="BM867"/>
      <c r="BQ867" s="3" t="s">
        <v>14</v>
      </c>
      <c r="BS867" s="3"/>
      <c r="BT867" s="5" t="e">
        <f>+BT866*Resumen!H838</f>
        <v>#REF!</v>
      </c>
      <c r="BU867" s="5" t="e">
        <f>+BU866*Resumen!H838</f>
        <v>#REF!</v>
      </c>
      <c r="BW867"/>
    </row>
    <row r="868" spans="15:75" x14ac:dyDescent="0.2">
      <c r="O868" s="3"/>
      <c r="P868" s="11"/>
      <c r="Q868"/>
      <c r="U868" s="3" t="s">
        <v>14</v>
      </c>
      <c r="AA868" s="3"/>
      <c r="AB868" s="11"/>
      <c r="AC868"/>
      <c r="AG868" s="3" t="s">
        <v>14</v>
      </c>
      <c r="AM868" s="3"/>
      <c r="AN868" s="11"/>
      <c r="AO868"/>
      <c r="AS868" s="3" t="s">
        <v>14</v>
      </c>
      <c r="AY868" s="3"/>
      <c r="AZ868" s="11"/>
      <c r="BA868"/>
      <c r="BE868" s="3" t="s">
        <v>14</v>
      </c>
      <c r="BK868" s="3"/>
      <c r="BL868" s="11"/>
      <c r="BM868"/>
      <c r="BQ868" s="3" t="s">
        <v>14</v>
      </c>
      <c r="BS868" s="3"/>
      <c r="BT868" s="5" t="e">
        <f>+BT867*Resumen!H839</f>
        <v>#REF!</v>
      </c>
      <c r="BU868" s="5" t="e">
        <f>+BU867*Resumen!H839</f>
        <v>#REF!</v>
      </c>
      <c r="BW868"/>
    </row>
    <row r="869" spans="15:75" x14ac:dyDescent="0.2">
      <c r="O869" s="3"/>
      <c r="P869" s="11"/>
      <c r="Q869"/>
      <c r="U869" s="3" t="s">
        <v>14</v>
      </c>
      <c r="AA869" s="3"/>
      <c r="AB869" s="11"/>
      <c r="AC869"/>
      <c r="AG869" s="3" t="s">
        <v>14</v>
      </c>
      <c r="AM869" s="3"/>
      <c r="AN869" s="11"/>
      <c r="AO869"/>
      <c r="AS869" s="3" t="s">
        <v>14</v>
      </c>
      <c r="AY869" s="3"/>
      <c r="AZ869" s="11"/>
      <c r="BA869"/>
      <c r="BE869" s="3" t="s">
        <v>14</v>
      </c>
      <c r="BK869" s="3"/>
      <c r="BL869" s="11"/>
      <c r="BM869"/>
      <c r="BQ869" s="3" t="s">
        <v>14</v>
      </c>
      <c r="BS869" s="3"/>
      <c r="BT869" s="5" t="e">
        <f>+BT868*Resumen!H840</f>
        <v>#REF!</v>
      </c>
      <c r="BU869" s="5" t="e">
        <f>+BU868*Resumen!H840</f>
        <v>#REF!</v>
      </c>
      <c r="BW869"/>
    </row>
    <row r="870" spans="15:75" x14ac:dyDescent="0.2">
      <c r="O870" s="3"/>
      <c r="P870" s="11"/>
      <c r="Q870"/>
      <c r="U870" s="3" t="s">
        <v>14</v>
      </c>
      <c r="AA870" s="3"/>
      <c r="AB870" s="11"/>
      <c r="AC870"/>
      <c r="AG870" s="3" t="s">
        <v>14</v>
      </c>
      <c r="AM870" s="3"/>
      <c r="AN870" s="11"/>
      <c r="AO870"/>
      <c r="AS870" s="3" t="s">
        <v>14</v>
      </c>
      <c r="AY870" s="3"/>
      <c r="AZ870" s="11"/>
      <c r="BA870"/>
      <c r="BE870" s="3" t="s">
        <v>14</v>
      </c>
      <c r="BK870" s="3"/>
      <c r="BL870" s="11"/>
      <c r="BM870"/>
      <c r="BQ870" s="3" t="s">
        <v>14</v>
      </c>
      <c r="BS870" s="3"/>
      <c r="BT870" s="5" t="e">
        <f>+BT869*Resumen!H841</f>
        <v>#REF!</v>
      </c>
      <c r="BU870" s="5" t="e">
        <f>+BU869*Resumen!H841</f>
        <v>#REF!</v>
      </c>
      <c r="BW870"/>
    </row>
    <row r="871" spans="15:75" x14ac:dyDescent="0.2">
      <c r="O871" s="3"/>
      <c r="P871" s="11"/>
      <c r="Q871"/>
      <c r="U871" s="3" t="s">
        <v>14</v>
      </c>
      <c r="AA871" s="3"/>
      <c r="AB871" s="11"/>
      <c r="AC871"/>
      <c r="AG871" s="3" t="s">
        <v>14</v>
      </c>
      <c r="AM871" s="3"/>
      <c r="AN871" s="11"/>
      <c r="AO871"/>
      <c r="AS871" s="3" t="s">
        <v>14</v>
      </c>
      <c r="AY871" s="3"/>
      <c r="AZ871" s="11"/>
      <c r="BA871"/>
      <c r="BE871" s="3" t="s">
        <v>14</v>
      </c>
      <c r="BK871" s="3"/>
      <c r="BL871" s="11"/>
      <c r="BM871"/>
      <c r="BQ871" s="3" t="s">
        <v>14</v>
      </c>
      <c r="BS871" s="3"/>
      <c r="BT871" s="5" t="e">
        <f>+BT870*Resumen!H842</f>
        <v>#REF!</v>
      </c>
      <c r="BU871" s="5" t="e">
        <f>+BU870*Resumen!H842</f>
        <v>#REF!</v>
      </c>
      <c r="BW871"/>
    </row>
    <row r="872" spans="15:75" x14ac:dyDescent="0.2">
      <c r="O872" s="3"/>
      <c r="P872" s="11"/>
      <c r="Q872"/>
      <c r="U872" s="3" t="s">
        <v>14</v>
      </c>
      <c r="AA872" s="3"/>
      <c r="AB872" s="11"/>
      <c r="AC872"/>
      <c r="AG872" s="3" t="s">
        <v>14</v>
      </c>
      <c r="AM872" s="3"/>
      <c r="AN872" s="11"/>
      <c r="AO872"/>
      <c r="AS872" s="3" t="s">
        <v>14</v>
      </c>
      <c r="AY872" s="3"/>
      <c r="AZ872" s="11"/>
      <c r="BA872"/>
      <c r="BE872" s="3" t="s">
        <v>14</v>
      </c>
      <c r="BK872" s="3"/>
      <c r="BL872" s="11"/>
      <c r="BM872"/>
      <c r="BQ872" s="3" t="s">
        <v>14</v>
      </c>
      <c r="BS872" s="3"/>
      <c r="BT872" s="5" t="e">
        <f>+BT871*Resumen!H843</f>
        <v>#REF!</v>
      </c>
      <c r="BU872" s="5" t="e">
        <f>+BU871*Resumen!H843</f>
        <v>#REF!</v>
      </c>
      <c r="BW872"/>
    </row>
    <row r="873" spans="15:75" x14ac:dyDescent="0.2">
      <c r="O873" s="3"/>
      <c r="P873" s="11"/>
      <c r="Q873"/>
      <c r="U873" s="3" t="s">
        <v>14</v>
      </c>
      <c r="AA873" s="3"/>
      <c r="AB873" s="11"/>
      <c r="AC873"/>
      <c r="AG873" s="3" t="s">
        <v>14</v>
      </c>
      <c r="AM873" s="3"/>
      <c r="AN873" s="11"/>
      <c r="AO873"/>
      <c r="AS873" s="3" t="s">
        <v>14</v>
      </c>
      <c r="AY873" s="3"/>
      <c r="AZ873" s="11"/>
      <c r="BA873"/>
      <c r="BE873" s="3" t="s">
        <v>14</v>
      </c>
      <c r="BK873" s="3"/>
      <c r="BL873" s="11"/>
      <c r="BM873"/>
      <c r="BQ873" s="3" t="s">
        <v>14</v>
      </c>
      <c r="BS873" s="3"/>
      <c r="BT873" s="5" t="e">
        <f>+BT872*Resumen!H844</f>
        <v>#REF!</v>
      </c>
      <c r="BU873" s="5" t="e">
        <f>+BU872*Resumen!H844</f>
        <v>#REF!</v>
      </c>
      <c r="BW873"/>
    </row>
    <row r="874" spans="15:75" x14ac:dyDescent="0.2">
      <c r="O874" s="3"/>
      <c r="P874" s="11"/>
      <c r="Q874"/>
      <c r="U874" s="3" t="s">
        <v>14</v>
      </c>
      <c r="AA874" s="3"/>
      <c r="AB874" s="11"/>
      <c r="AC874"/>
      <c r="AG874" s="3" t="s">
        <v>14</v>
      </c>
      <c r="AM874" s="3"/>
      <c r="AN874" s="11"/>
      <c r="AO874"/>
      <c r="AS874" s="3" t="s">
        <v>14</v>
      </c>
      <c r="AY874" s="3"/>
      <c r="AZ874" s="11"/>
      <c r="BA874"/>
      <c r="BE874" s="3" t="s">
        <v>14</v>
      </c>
      <c r="BK874" s="3"/>
      <c r="BL874" s="11"/>
      <c r="BM874"/>
      <c r="BQ874" s="3" t="s">
        <v>14</v>
      </c>
      <c r="BS874" s="3"/>
      <c r="BT874" s="5" t="e">
        <f>+BT873*Resumen!H845</f>
        <v>#REF!</v>
      </c>
      <c r="BU874" s="5" t="e">
        <f>+BU873*Resumen!H845</f>
        <v>#REF!</v>
      </c>
      <c r="BW874"/>
    </row>
    <row r="875" spans="15:75" x14ac:dyDescent="0.2">
      <c r="O875" s="3"/>
      <c r="P875" s="11"/>
      <c r="Q875"/>
      <c r="U875" s="3" t="s">
        <v>14</v>
      </c>
      <c r="AA875" s="3"/>
      <c r="AB875" s="11"/>
      <c r="AC875"/>
      <c r="AG875" s="3" t="s">
        <v>14</v>
      </c>
      <c r="AM875" s="3"/>
      <c r="AN875" s="11"/>
      <c r="AO875"/>
      <c r="AS875" s="3" t="s">
        <v>14</v>
      </c>
      <c r="AY875" s="3"/>
      <c r="AZ875" s="11"/>
      <c r="BA875"/>
      <c r="BE875" s="3" t="s">
        <v>14</v>
      </c>
      <c r="BK875" s="3"/>
      <c r="BL875" s="11"/>
      <c r="BM875"/>
      <c r="BQ875" s="3" t="s">
        <v>14</v>
      </c>
      <c r="BS875" s="3"/>
      <c r="BT875" s="5" t="e">
        <f>+BT874*Resumen!H846</f>
        <v>#REF!</v>
      </c>
      <c r="BU875" s="5" t="e">
        <f>+BU874*Resumen!H846</f>
        <v>#REF!</v>
      </c>
      <c r="BW875"/>
    </row>
    <row r="876" spans="15:75" x14ac:dyDescent="0.2">
      <c r="O876" s="3"/>
      <c r="P876" s="11"/>
      <c r="Q876"/>
      <c r="U876" s="3" t="s">
        <v>14</v>
      </c>
      <c r="AA876" s="3"/>
      <c r="AB876" s="11"/>
      <c r="AC876"/>
      <c r="AG876" s="3" t="s">
        <v>14</v>
      </c>
      <c r="AM876" s="3"/>
      <c r="AN876" s="11"/>
      <c r="AO876"/>
      <c r="AS876" s="3" t="s">
        <v>14</v>
      </c>
      <c r="AY876" s="3"/>
      <c r="AZ876" s="11"/>
      <c r="BA876"/>
      <c r="BE876" s="3" t="s">
        <v>14</v>
      </c>
      <c r="BK876" s="3"/>
      <c r="BL876" s="11"/>
      <c r="BM876"/>
      <c r="BQ876" s="3" t="s">
        <v>14</v>
      </c>
      <c r="BS876" s="3"/>
      <c r="BT876" s="5" t="e">
        <f>+BT875*Resumen!H847</f>
        <v>#REF!</v>
      </c>
      <c r="BU876" s="5" t="e">
        <f>+BU875*Resumen!H847</f>
        <v>#REF!</v>
      </c>
      <c r="BW876"/>
    </row>
    <row r="877" spans="15:75" x14ac:dyDescent="0.2">
      <c r="O877" s="3"/>
      <c r="P877" s="11"/>
      <c r="Q877"/>
      <c r="U877" s="3" t="s">
        <v>14</v>
      </c>
      <c r="AA877" s="3"/>
      <c r="AB877" s="11"/>
      <c r="AC877"/>
      <c r="AG877" s="3" t="s">
        <v>14</v>
      </c>
      <c r="AM877" s="3"/>
      <c r="AN877" s="11"/>
      <c r="AO877"/>
      <c r="AS877" s="3" t="s">
        <v>14</v>
      </c>
      <c r="AY877" s="3"/>
      <c r="AZ877" s="11"/>
      <c r="BA877"/>
      <c r="BE877" s="3" t="s">
        <v>14</v>
      </c>
      <c r="BK877" s="3"/>
      <c r="BL877" s="11"/>
      <c r="BM877"/>
      <c r="BQ877" s="3" t="s">
        <v>14</v>
      </c>
      <c r="BS877" s="3"/>
      <c r="BT877" s="5" t="e">
        <f>+BT876*Resumen!H848</f>
        <v>#REF!</v>
      </c>
      <c r="BU877" s="5" t="e">
        <f>+BU876*Resumen!H848</f>
        <v>#REF!</v>
      </c>
      <c r="BW877"/>
    </row>
    <row r="878" spans="15:75" x14ac:dyDescent="0.2">
      <c r="O878" s="3"/>
      <c r="P878" s="11"/>
      <c r="Q878"/>
      <c r="U878" s="3" t="s">
        <v>14</v>
      </c>
      <c r="AA878" s="3"/>
      <c r="AB878" s="11"/>
      <c r="AC878"/>
      <c r="AG878" s="3" t="s">
        <v>14</v>
      </c>
      <c r="AM878" s="3"/>
      <c r="AN878" s="11"/>
      <c r="AO878"/>
      <c r="AS878" s="3" t="s">
        <v>14</v>
      </c>
      <c r="AY878" s="3"/>
      <c r="AZ878" s="11"/>
      <c r="BA878"/>
      <c r="BE878" s="3" t="s">
        <v>14</v>
      </c>
      <c r="BK878" s="3"/>
      <c r="BL878" s="11"/>
      <c r="BM878"/>
      <c r="BQ878" s="3" t="s">
        <v>14</v>
      </c>
      <c r="BS878" s="3"/>
      <c r="BT878" s="5" t="e">
        <f>+BT877*Resumen!H849</f>
        <v>#REF!</v>
      </c>
      <c r="BU878" s="5" t="e">
        <f>+BU877*Resumen!H849</f>
        <v>#REF!</v>
      </c>
      <c r="BW878"/>
    </row>
    <row r="879" spans="15:75" x14ac:dyDescent="0.2">
      <c r="O879" s="3"/>
      <c r="P879" s="11"/>
      <c r="Q879"/>
      <c r="U879" s="3" t="s">
        <v>14</v>
      </c>
      <c r="AA879" s="3"/>
      <c r="AB879" s="11"/>
      <c r="AC879"/>
      <c r="AG879" s="3" t="s">
        <v>14</v>
      </c>
      <c r="AM879" s="3"/>
      <c r="AN879" s="11"/>
      <c r="AO879"/>
      <c r="AS879" s="3" t="s">
        <v>14</v>
      </c>
      <c r="AY879" s="3"/>
      <c r="AZ879" s="11"/>
      <c r="BA879"/>
      <c r="BE879" s="3" t="s">
        <v>14</v>
      </c>
      <c r="BK879" s="3"/>
      <c r="BL879" s="11"/>
      <c r="BM879"/>
      <c r="BQ879" s="3" t="s">
        <v>14</v>
      </c>
      <c r="BS879" s="3"/>
      <c r="BT879" s="5" t="e">
        <f>+BT878*Resumen!H850</f>
        <v>#REF!</v>
      </c>
      <c r="BU879" s="5" t="e">
        <f>+BU878*Resumen!H850</f>
        <v>#REF!</v>
      </c>
      <c r="BW879"/>
    </row>
    <row r="880" spans="15:75" x14ac:dyDescent="0.2">
      <c r="O880" s="3"/>
      <c r="P880" s="11"/>
      <c r="Q880"/>
      <c r="U880" s="3" t="s">
        <v>14</v>
      </c>
      <c r="AA880" s="3"/>
      <c r="AB880" s="11"/>
      <c r="AC880"/>
      <c r="AG880" s="3" t="s">
        <v>14</v>
      </c>
      <c r="AM880" s="3"/>
      <c r="AN880" s="11"/>
      <c r="AO880"/>
      <c r="AS880" s="3" t="s">
        <v>14</v>
      </c>
      <c r="AY880" s="3"/>
      <c r="AZ880" s="11"/>
      <c r="BA880"/>
      <c r="BE880" s="3" t="s">
        <v>14</v>
      </c>
      <c r="BK880" s="3"/>
      <c r="BL880" s="11"/>
      <c r="BM880"/>
      <c r="BQ880" s="3" t="s">
        <v>14</v>
      </c>
      <c r="BS880" s="3"/>
      <c r="BT880" s="5" t="e">
        <f>+BT879*Resumen!H851</f>
        <v>#REF!</v>
      </c>
      <c r="BU880" s="5" t="e">
        <f>+BU879*Resumen!H851</f>
        <v>#REF!</v>
      </c>
      <c r="BW880"/>
    </row>
    <row r="881" spans="15:75" x14ac:dyDescent="0.2">
      <c r="O881" s="3"/>
      <c r="P881" s="11"/>
      <c r="Q881"/>
      <c r="U881" s="3" t="s">
        <v>14</v>
      </c>
      <c r="AA881" s="3"/>
      <c r="AB881" s="11"/>
      <c r="AC881"/>
      <c r="AG881" s="3" t="s">
        <v>14</v>
      </c>
      <c r="AM881" s="3"/>
      <c r="AN881" s="11"/>
      <c r="AO881"/>
      <c r="AS881" s="3" t="s">
        <v>14</v>
      </c>
      <c r="AY881" s="3"/>
      <c r="AZ881" s="11"/>
      <c r="BA881"/>
      <c r="BE881" s="3" t="s">
        <v>14</v>
      </c>
      <c r="BK881" s="3"/>
      <c r="BL881" s="11"/>
      <c r="BM881"/>
      <c r="BQ881" s="3" t="s">
        <v>14</v>
      </c>
      <c r="BS881" s="3"/>
      <c r="BT881" s="5" t="e">
        <f>+BT880*Resumen!H852</f>
        <v>#REF!</v>
      </c>
      <c r="BU881" s="5" t="e">
        <f>+BU880*Resumen!H852</f>
        <v>#REF!</v>
      </c>
      <c r="BW881"/>
    </row>
    <row r="882" spans="15:75" x14ac:dyDescent="0.2">
      <c r="O882" s="3"/>
      <c r="P882" s="11"/>
      <c r="Q882"/>
      <c r="U882" s="3" t="s">
        <v>14</v>
      </c>
      <c r="AA882" s="3"/>
      <c r="AB882" s="11"/>
      <c r="AC882"/>
      <c r="AG882" s="3" t="s">
        <v>14</v>
      </c>
      <c r="AM882" s="3"/>
      <c r="AN882" s="11"/>
      <c r="AO882"/>
      <c r="AS882" s="3" t="s">
        <v>14</v>
      </c>
      <c r="AY882" s="3"/>
      <c r="AZ882" s="11"/>
      <c r="BA882"/>
      <c r="BE882" s="3" t="s">
        <v>14</v>
      </c>
      <c r="BK882" s="3"/>
      <c r="BL882" s="11"/>
      <c r="BM882"/>
      <c r="BQ882" s="3" t="s">
        <v>14</v>
      </c>
      <c r="BS882" s="3"/>
      <c r="BT882" s="5" t="e">
        <f>+BT881*Resumen!H853</f>
        <v>#REF!</v>
      </c>
      <c r="BU882" s="5" t="e">
        <f>+BU881*Resumen!H853</f>
        <v>#REF!</v>
      </c>
      <c r="BW882"/>
    </row>
    <row r="883" spans="15:75" x14ac:dyDescent="0.2">
      <c r="O883" s="3"/>
      <c r="P883" s="11"/>
      <c r="Q883"/>
      <c r="U883" s="3" t="s">
        <v>14</v>
      </c>
      <c r="AA883" s="3"/>
      <c r="AB883" s="11"/>
      <c r="AC883"/>
      <c r="AG883" s="3" t="s">
        <v>14</v>
      </c>
      <c r="AM883" s="3"/>
      <c r="AN883" s="11"/>
      <c r="AO883"/>
      <c r="AS883" s="3" t="s">
        <v>14</v>
      </c>
      <c r="AY883" s="3"/>
      <c r="AZ883" s="11"/>
      <c r="BA883"/>
      <c r="BE883" s="3" t="s">
        <v>14</v>
      </c>
      <c r="BK883" s="3"/>
      <c r="BL883" s="11"/>
      <c r="BM883"/>
      <c r="BQ883" s="3" t="s">
        <v>14</v>
      </c>
      <c r="BS883" s="3"/>
      <c r="BT883" s="5" t="e">
        <f>+BT882*Resumen!H854</f>
        <v>#REF!</v>
      </c>
      <c r="BU883" s="5" t="e">
        <f>+BU882*Resumen!H854</f>
        <v>#REF!</v>
      </c>
      <c r="BW883"/>
    </row>
    <row r="884" spans="15:75" x14ac:dyDescent="0.2">
      <c r="O884" s="3"/>
      <c r="P884" s="11"/>
      <c r="Q884"/>
      <c r="U884" s="3" t="s">
        <v>14</v>
      </c>
      <c r="AA884" s="3"/>
      <c r="AB884" s="11"/>
      <c r="AC884"/>
      <c r="AG884" s="3" t="s">
        <v>14</v>
      </c>
      <c r="AM884" s="3"/>
      <c r="AN884" s="11"/>
      <c r="AO884"/>
      <c r="AS884" s="3" t="s">
        <v>14</v>
      </c>
      <c r="AY884" s="3"/>
      <c r="AZ884" s="11"/>
      <c r="BA884"/>
      <c r="BE884" s="3" t="s">
        <v>14</v>
      </c>
      <c r="BK884" s="3"/>
      <c r="BL884" s="11"/>
      <c r="BM884"/>
      <c r="BQ884" s="3" t="s">
        <v>14</v>
      </c>
      <c r="BS884" s="3"/>
      <c r="BT884" s="5" t="e">
        <f>+BT883*Resumen!H855</f>
        <v>#REF!</v>
      </c>
      <c r="BU884" s="5" t="e">
        <f>+BU883*Resumen!H855</f>
        <v>#REF!</v>
      </c>
      <c r="BW884"/>
    </row>
    <row r="885" spans="15:75" x14ac:dyDescent="0.2">
      <c r="O885" s="3"/>
      <c r="P885" s="11"/>
      <c r="Q885"/>
      <c r="U885" s="3" t="s">
        <v>14</v>
      </c>
      <c r="AA885" s="3"/>
      <c r="AB885" s="11"/>
      <c r="AC885"/>
      <c r="AG885" s="3" t="s">
        <v>14</v>
      </c>
      <c r="AM885" s="3"/>
      <c r="AN885" s="11"/>
      <c r="AO885"/>
      <c r="AS885" s="3" t="s">
        <v>14</v>
      </c>
      <c r="AY885" s="3"/>
      <c r="AZ885" s="11"/>
      <c r="BA885"/>
      <c r="BE885" s="3" t="s">
        <v>14</v>
      </c>
      <c r="BK885" s="3"/>
      <c r="BL885" s="11"/>
      <c r="BM885"/>
      <c r="BQ885" s="3" t="s">
        <v>14</v>
      </c>
      <c r="BS885" s="3"/>
      <c r="BT885" s="5" t="e">
        <f>+BT884*Resumen!H856</f>
        <v>#REF!</v>
      </c>
      <c r="BU885" s="5" t="e">
        <f>+BU884*Resumen!H856</f>
        <v>#REF!</v>
      </c>
      <c r="BW885"/>
    </row>
    <row r="886" spans="15:75" x14ac:dyDescent="0.2">
      <c r="O886" s="3"/>
      <c r="P886" s="11"/>
      <c r="Q886"/>
      <c r="U886" s="3" t="s">
        <v>14</v>
      </c>
      <c r="AA886" s="3"/>
      <c r="AB886" s="11"/>
      <c r="AC886"/>
      <c r="AG886" s="3" t="s">
        <v>14</v>
      </c>
      <c r="AM886" s="3"/>
      <c r="AN886" s="11"/>
      <c r="AO886"/>
      <c r="AS886" s="3" t="s">
        <v>14</v>
      </c>
      <c r="AY886" s="3"/>
      <c r="AZ886" s="11"/>
      <c r="BA886"/>
      <c r="BE886" s="3" t="s">
        <v>14</v>
      </c>
      <c r="BK886" s="3"/>
      <c r="BL886" s="11"/>
      <c r="BM886"/>
      <c r="BQ886" s="3" t="s">
        <v>14</v>
      </c>
      <c r="BS886" s="3"/>
      <c r="BT886" s="5" t="e">
        <f>+BT885*Resumen!H857</f>
        <v>#REF!</v>
      </c>
      <c r="BU886" s="5" t="e">
        <f>+BU885*Resumen!H857</f>
        <v>#REF!</v>
      </c>
      <c r="BW886"/>
    </row>
    <row r="887" spans="15:75" x14ac:dyDescent="0.2">
      <c r="O887" s="3"/>
      <c r="P887" s="11"/>
      <c r="Q887"/>
      <c r="U887" s="3" t="s">
        <v>14</v>
      </c>
      <c r="AA887" s="3"/>
      <c r="AB887" s="11"/>
      <c r="AC887"/>
      <c r="AG887" s="3" t="s">
        <v>14</v>
      </c>
      <c r="AM887" s="3"/>
      <c r="AN887" s="11"/>
      <c r="AO887"/>
      <c r="AS887" s="3" t="s">
        <v>14</v>
      </c>
      <c r="AY887" s="3"/>
      <c r="AZ887" s="11"/>
      <c r="BA887"/>
      <c r="BE887" s="3" t="s">
        <v>14</v>
      </c>
      <c r="BK887" s="3"/>
      <c r="BL887" s="11"/>
      <c r="BM887"/>
      <c r="BQ887" s="3" t="s">
        <v>14</v>
      </c>
      <c r="BS887" s="3"/>
      <c r="BT887" s="5" t="e">
        <f>+BT886*Resumen!H858</f>
        <v>#REF!</v>
      </c>
      <c r="BU887" s="5" t="e">
        <f>+BU886*Resumen!H858</f>
        <v>#REF!</v>
      </c>
      <c r="BW887"/>
    </row>
    <row r="888" spans="15:75" x14ac:dyDescent="0.2">
      <c r="O888" s="3"/>
      <c r="P888" s="11"/>
      <c r="Q888"/>
      <c r="U888" s="3" t="s">
        <v>14</v>
      </c>
      <c r="AA888" s="3"/>
      <c r="AB888" s="11"/>
      <c r="AC888"/>
      <c r="AG888" s="3" t="s">
        <v>14</v>
      </c>
      <c r="AM888" s="3"/>
      <c r="AN888" s="11"/>
      <c r="AO888"/>
      <c r="AS888" s="3" t="s">
        <v>14</v>
      </c>
      <c r="AY888" s="3"/>
      <c r="AZ888" s="11"/>
      <c r="BA888"/>
      <c r="BE888" s="3" t="s">
        <v>14</v>
      </c>
      <c r="BK888" s="3"/>
      <c r="BL888" s="11"/>
      <c r="BM888"/>
      <c r="BQ888" s="3" t="s">
        <v>14</v>
      </c>
      <c r="BS888" s="3"/>
      <c r="BT888" s="5" t="e">
        <f>+BT887*Resumen!H859</f>
        <v>#REF!</v>
      </c>
      <c r="BU888" s="5" t="e">
        <f>+BU887*Resumen!H859</f>
        <v>#REF!</v>
      </c>
      <c r="BW888"/>
    </row>
    <row r="889" spans="15:75" x14ac:dyDescent="0.2">
      <c r="O889" s="3"/>
      <c r="P889" s="11"/>
      <c r="Q889"/>
      <c r="U889" s="3" t="s">
        <v>14</v>
      </c>
      <c r="AA889" s="3"/>
      <c r="AB889" s="11"/>
      <c r="AC889"/>
      <c r="AG889" s="3" t="s">
        <v>14</v>
      </c>
      <c r="AM889" s="3"/>
      <c r="AN889" s="11"/>
      <c r="AO889"/>
      <c r="AS889" s="3" t="s">
        <v>14</v>
      </c>
      <c r="AY889" s="3"/>
      <c r="AZ889" s="11"/>
      <c r="BA889"/>
      <c r="BE889" s="3" t="s">
        <v>14</v>
      </c>
      <c r="BK889" s="3"/>
      <c r="BL889" s="11"/>
      <c r="BM889"/>
      <c r="BQ889" s="3" t="s">
        <v>14</v>
      </c>
      <c r="BS889" s="3"/>
      <c r="BT889" s="5" t="e">
        <f>+BT888*Resumen!H860</f>
        <v>#REF!</v>
      </c>
      <c r="BU889" s="5" t="e">
        <f>+BU888*Resumen!H860</f>
        <v>#REF!</v>
      </c>
      <c r="BW889"/>
    </row>
    <row r="890" spans="15:75" x14ac:dyDescent="0.2">
      <c r="O890" s="3"/>
      <c r="P890" s="11"/>
      <c r="Q890"/>
      <c r="U890" s="3" t="s">
        <v>14</v>
      </c>
      <c r="AA890" s="3"/>
      <c r="AB890" s="11"/>
      <c r="AC890"/>
      <c r="AG890" s="3" t="s">
        <v>14</v>
      </c>
      <c r="AM890" s="3"/>
      <c r="AN890" s="11"/>
      <c r="AO890"/>
      <c r="AS890" s="3" t="s">
        <v>14</v>
      </c>
      <c r="AY890" s="3"/>
      <c r="AZ890" s="11"/>
      <c r="BA890"/>
      <c r="BE890" s="3" t="s">
        <v>14</v>
      </c>
      <c r="BK890" s="3"/>
      <c r="BL890" s="11"/>
      <c r="BM890"/>
      <c r="BQ890" s="3" t="s">
        <v>14</v>
      </c>
      <c r="BS890" s="3"/>
      <c r="BT890" s="5" t="e">
        <f>+BT889*Resumen!H861</f>
        <v>#REF!</v>
      </c>
      <c r="BU890" s="5" t="e">
        <f>+BU889*Resumen!H861</f>
        <v>#REF!</v>
      </c>
      <c r="BW890"/>
    </row>
    <row r="891" spans="15:75" x14ac:dyDescent="0.2">
      <c r="O891" s="3"/>
      <c r="P891" s="11"/>
      <c r="Q891"/>
      <c r="U891" s="3" t="s">
        <v>14</v>
      </c>
      <c r="AA891" s="3"/>
      <c r="AB891" s="11"/>
      <c r="AC891"/>
      <c r="AG891" s="3" t="s">
        <v>14</v>
      </c>
      <c r="AM891" s="3"/>
      <c r="AN891" s="11"/>
      <c r="AO891"/>
      <c r="AS891" s="3" t="s">
        <v>14</v>
      </c>
      <c r="AY891" s="3"/>
      <c r="AZ891" s="11"/>
      <c r="BA891"/>
      <c r="BE891" s="3" t="s">
        <v>14</v>
      </c>
      <c r="BK891" s="3"/>
      <c r="BL891" s="11"/>
      <c r="BM891"/>
      <c r="BQ891" s="3" t="s">
        <v>14</v>
      </c>
      <c r="BS891" s="3"/>
      <c r="BT891" s="5" t="e">
        <f>+BT890*Resumen!H862</f>
        <v>#REF!</v>
      </c>
      <c r="BU891" s="5" t="e">
        <f>+BU890*Resumen!H862</f>
        <v>#REF!</v>
      </c>
      <c r="BW891"/>
    </row>
    <row r="892" spans="15:75" x14ac:dyDescent="0.2">
      <c r="O892" s="3"/>
      <c r="P892" s="11"/>
      <c r="Q892"/>
      <c r="U892" s="3" t="s">
        <v>14</v>
      </c>
      <c r="AA892" s="3"/>
      <c r="AB892" s="11"/>
      <c r="AC892"/>
      <c r="AG892" s="3" t="s">
        <v>14</v>
      </c>
      <c r="AM892" s="3"/>
      <c r="AN892" s="11"/>
      <c r="AO892"/>
      <c r="AS892" s="3" t="s">
        <v>14</v>
      </c>
      <c r="AY892" s="3"/>
      <c r="AZ892" s="11"/>
      <c r="BA892"/>
      <c r="BE892" s="3" t="s">
        <v>14</v>
      </c>
      <c r="BK892" s="3"/>
      <c r="BL892" s="11"/>
      <c r="BM892"/>
      <c r="BQ892" s="3" t="s">
        <v>14</v>
      </c>
      <c r="BS892" s="3"/>
      <c r="BT892" s="5" t="e">
        <f>+BT891*Resumen!H863</f>
        <v>#REF!</v>
      </c>
      <c r="BU892" s="5" t="e">
        <f>+BU891*Resumen!H863</f>
        <v>#REF!</v>
      </c>
      <c r="BW892"/>
    </row>
    <row r="893" spans="15:75" x14ac:dyDescent="0.2">
      <c r="O893" s="3"/>
      <c r="P893" s="11"/>
      <c r="Q893"/>
      <c r="U893" s="3" t="s">
        <v>14</v>
      </c>
      <c r="AA893" s="3"/>
      <c r="AB893" s="11"/>
      <c r="AC893"/>
      <c r="AG893" s="3" t="s">
        <v>14</v>
      </c>
      <c r="AM893" s="3"/>
      <c r="AN893" s="11"/>
      <c r="AO893"/>
      <c r="AS893" s="3" t="s">
        <v>14</v>
      </c>
      <c r="AY893" s="3"/>
      <c r="AZ893" s="11"/>
      <c r="BA893"/>
      <c r="BE893" s="3" t="s">
        <v>14</v>
      </c>
      <c r="BK893" s="3"/>
      <c r="BL893" s="11"/>
      <c r="BM893"/>
      <c r="BQ893" s="3" t="s">
        <v>14</v>
      </c>
      <c r="BS893" s="3"/>
      <c r="BT893" s="5" t="e">
        <f>+BT892*Resumen!H864</f>
        <v>#REF!</v>
      </c>
      <c r="BU893" s="5" t="e">
        <f>+BU892*Resumen!H864</f>
        <v>#REF!</v>
      </c>
      <c r="BW893"/>
    </row>
    <row r="894" spans="15:75" x14ac:dyDescent="0.2">
      <c r="O894" s="3"/>
      <c r="P894" s="11"/>
      <c r="Q894"/>
      <c r="U894" s="3" t="s">
        <v>14</v>
      </c>
      <c r="AA894" s="3"/>
      <c r="AB894" s="11"/>
      <c r="AC894"/>
      <c r="AG894" s="3" t="s">
        <v>14</v>
      </c>
      <c r="AM894" s="3"/>
      <c r="AN894" s="11"/>
      <c r="AO894"/>
      <c r="AS894" s="3" t="s">
        <v>14</v>
      </c>
      <c r="AY894" s="3"/>
      <c r="AZ894" s="11"/>
      <c r="BA894"/>
      <c r="BE894" s="3" t="s">
        <v>14</v>
      </c>
      <c r="BK894" s="3"/>
      <c r="BL894" s="11"/>
      <c r="BM894"/>
      <c r="BQ894" s="3" t="s">
        <v>14</v>
      </c>
      <c r="BS894" s="3"/>
      <c r="BT894" s="5" t="e">
        <f>+BT893*Resumen!H865</f>
        <v>#REF!</v>
      </c>
      <c r="BU894" s="5" t="e">
        <f>+BU893*Resumen!H865</f>
        <v>#REF!</v>
      </c>
      <c r="BW894"/>
    </row>
    <row r="895" spans="15:75" x14ac:dyDescent="0.2">
      <c r="O895" s="3"/>
      <c r="P895" s="11"/>
      <c r="Q895"/>
      <c r="U895" s="3" t="s">
        <v>14</v>
      </c>
      <c r="AA895" s="3"/>
      <c r="AB895" s="11"/>
      <c r="AC895"/>
      <c r="AG895" s="3" t="s">
        <v>14</v>
      </c>
      <c r="AM895" s="3"/>
      <c r="AN895" s="11"/>
      <c r="AO895"/>
      <c r="AS895" s="3" t="s">
        <v>14</v>
      </c>
      <c r="AY895" s="3"/>
      <c r="AZ895" s="11"/>
      <c r="BA895"/>
      <c r="BE895" s="3" t="s">
        <v>14</v>
      </c>
      <c r="BK895" s="3"/>
      <c r="BL895" s="11"/>
      <c r="BM895"/>
      <c r="BQ895" s="3" t="s">
        <v>14</v>
      </c>
      <c r="BS895" s="3"/>
      <c r="BT895" s="5" t="e">
        <f>+BT894*Resumen!H866</f>
        <v>#REF!</v>
      </c>
      <c r="BU895" s="5" t="e">
        <f>+BU894*Resumen!H866</f>
        <v>#REF!</v>
      </c>
      <c r="BW895"/>
    </row>
    <row r="896" spans="15:75" x14ac:dyDescent="0.2">
      <c r="O896" s="3"/>
      <c r="P896" s="11"/>
      <c r="Q896"/>
      <c r="U896" s="3" t="s">
        <v>14</v>
      </c>
      <c r="AA896" s="3"/>
      <c r="AB896" s="11"/>
      <c r="AC896"/>
      <c r="AG896" s="3" t="s">
        <v>14</v>
      </c>
      <c r="AM896" s="3"/>
      <c r="AN896" s="11"/>
      <c r="AO896"/>
      <c r="AS896" s="3" t="s">
        <v>14</v>
      </c>
      <c r="AY896" s="3"/>
      <c r="AZ896" s="11"/>
      <c r="BA896"/>
      <c r="BE896" s="3" t="s">
        <v>14</v>
      </c>
      <c r="BK896" s="3"/>
      <c r="BL896" s="11"/>
      <c r="BM896"/>
      <c r="BQ896" s="3" t="s">
        <v>14</v>
      </c>
      <c r="BS896" s="3"/>
      <c r="BT896" s="5" t="e">
        <f>+BT895*Resumen!H867</f>
        <v>#REF!</v>
      </c>
      <c r="BU896" s="5" t="e">
        <f>+BU895*Resumen!H867</f>
        <v>#REF!</v>
      </c>
      <c r="BW896"/>
    </row>
    <row r="897" spans="15:75" x14ac:dyDescent="0.2">
      <c r="O897" s="3"/>
      <c r="P897" s="11"/>
      <c r="Q897"/>
      <c r="U897" s="3" t="s">
        <v>14</v>
      </c>
      <c r="AA897" s="3"/>
      <c r="AB897" s="11"/>
      <c r="AC897"/>
      <c r="AG897" s="3" t="s">
        <v>14</v>
      </c>
      <c r="AM897" s="3"/>
      <c r="AN897" s="11"/>
      <c r="AO897"/>
      <c r="AS897" s="3" t="s">
        <v>14</v>
      </c>
      <c r="AY897" s="3"/>
      <c r="AZ897" s="11"/>
      <c r="BA897"/>
      <c r="BE897" s="3" t="s">
        <v>14</v>
      </c>
      <c r="BK897" s="3"/>
      <c r="BL897" s="11"/>
      <c r="BM897"/>
      <c r="BQ897" s="3" t="s">
        <v>14</v>
      </c>
      <c r="BS897" s="3"/>
      <c r="BT897" s="5" t="e">
        <f>+BT896*Resumen!H868</f>
        <v>#REF!</v>
      </c>
      <c r="BU897" s="5" t="e">
        <f>+BU896*Resumen!H868</f>
        <v>#REF!</v>
      </c>
      <c r="BW897"/>
    </row>
    <row r="898" spans="15:75" x14ac:dyDescent="0.2">
      <c r="O898" s="3"/>
      <c r="P898" s="11"/>
      <c r="Q898"/>
      <c r="U898" s="3" t="s">
        <v>14</v>
      </c>
      <c r="AA898" s="3"/>
      <c r="AB898" s="11"/>
      <c r="AC898"/>
      <c r="AG898" s="3" t="s">
        <v>14</v>
      </c>
      <c r="AM898" s="3"/>
      <c r="AN898" s="11"/>
      <c r="AO898"/>
      <c r="AS898" s="3" t="s">
        <v>14</v>
      </c>
      <c r="AY898" s="3"/>
      <c r="AZ898" s="11"/>
      <c r="BA898"/>
      <c r="BE898" s="3" t="s">
        <v>14</v>
      </c>
      <c r="BK898" s="3"/>
      <c r="BL898" s="11"/>
      <c r="BM898"/>
      <c r="BQ898" s="3" t="s">
        <v>14</v>
      </c>
      <c r="BS898" s="3"/>
      <c r="BT898" s="5" t="e">
        <f>+BT897*Resumen!H869</f>
        <v>#REF!</v>
      </c>
      <c r="BU898" s="5" t="e">
        <f>+BU897*Resumen!H869</f>
        <v>#REF!</v>
      </c>
      <c r="BW898"/>
    </row>
    <row r="899" spans="15:75" x14ac:dyDescent="0.2">
      <c r="O899" s="3"/>
      <c r="P899" s="11"/>
      <c r="Q899"/>
      <c r="U899" s="3" t="s">
        <v>14</v>
      </c>
      <c r="AA899" s="3"/>
      <c r="AB899" s="11"/>
      <c r="AC899"/>
      <c r="AG899" s="3" t="s">
        <v>14</v>
      </c>
      <c r="AM899" s="3"/>
      <c r="AN899" s="11"/>
      <c r="AO899"/>
      <c r="AS899" s="3" t="s">
        <v>14</v>
      </c>
      <c r="AY899" s="3"/>
      <c r="AZ899" s="11"/>
      <c r="BA899"/>
      <c r="BE899" s="3" t="s">
        <v>14</v>
      </c>
      <c r="BK899" s="3"/>
      <c r="BL899" s="11"/>
      <c r="BM899"/>
      <c r="BQ899" s="3" t="s">
        <v>14</v>
      </c>
      <c r="BS899" s="3"/>
      <c r="BT899" s="5" t="e">
        <f>+BT898*Resumen!H870</f>
        <v>#REF!</v>
      </c>
      <c r="BU899" s="5" t="e">
        <f>+BU898*Resumen!H870</f>
        <v>#REF!</v>
      </c>
      <c r="BW899"/>
    </row>
    <row r="900" spans="15:75" x14ac:dyDescent="0.2">
      <c r="O900" s="3"/>
      <c r="P900" s="11"/>
      <c r="Q900"/>
      <c r="U900" s="3" t="s">
        <v>14</v>
      </c>
      <c r="AA900" s="3"/>
      <c r="AB900" s="11"/>
      <c r="AC900"/>
      <c r="AG900" s="3" t="s">
        <v>14</v>
      </c>
      <c r="AM900" s="3"/>
      <c r="AN900" s="11"/>
      <c r="AO900"/>
      <c r="AS900" s="3" t="s">
        <v>14</v>
      </c>
      <c r="AY900" s="3"/>
      <c r="AZ900" s="11"/>
      <c r="BA900"/>
      <c r="BE900" s="3" t="s">
        <v>14</v>
      </c>
      <c r="BK900" s="3"/>
      <c r="BL900" s="11"/>
      <c r="BM900"/>
      <c r="BQ900" s="3" t="s">
        <v>14</v>
      </c>
      <c r="BS900" s="3"/>
      <c r="BT900" s="5" t="e">
        <f>+BT899*Resumen!H871</f>
        <v>#REF!</v>
      </c>
      <c r="BU900" s="5" t="e">
        <f>+BU899*Resumen!H871</f>
        <v>#REF!</v>
      </c>
      <c r="BW900"/>
    </row>
    <row r="901" spans="15:75" x14ac:dyDescent="0.2">
      <c r="O901" s="3"/>
      <c r="P901" s="11"/>
      <c r="Q901"/>
      <c r="U901" s="3" t="s">
        <v>14</v>
      </c>
      <c r="AA901" s="3"/>
      <c r="AB901" s="11"/>
      <c r="AC901"/>
      <c r="AG901" s="3" t="s">
        <v>14</v>
      </c>
      <c r="AM901" s="3"/>
      <c r="AN901" s="11"/>
      <c r="AO901"/>
      <c r="AS901" s="3" t="s">
        <v>14</v>
      </c>
      <c r="AY901" s="3"/>
      <c r="AZ901" s="11"/>
      <c r="BA901"/>
      <c r="BE901" s="3" t="s">
        <v>14</v>
      </c>
      <c r="BK901" s="3"/>
      <c r="BL901" s="11"/>
      <c r="BM901"/>
      <c r="BQ901" s="3" t="s">
        <v>14</v>
      </c>
      <c r="BS901" s="3"/>
      <c r="BT901" s="5" t="e">
        <f>+BT900*Resumen!H872</f>
        <v>#REF!</v>
      </c>
      <c r="BU901" s="5" t="e">
        <f>+BU900*Resumen!H872</f>
        <v>#REF!</v>
      </c>
      <c r="BW901"/>
    </row>
    <row r="902" spans="15:75" x14ac:dyDescent="0.2">
      <c r="O902" s="3"/>
      <c r="P902" s="11"/>
      <c r="Q902"/>
      <c r="U902" s="3" t="s">
        <v>14</v>
      </c>
      <c r="AA902" s="3"/>
      <c r="AB902" s="11"/>
      <c r="AC902"/>
      <c r="AG902" s="3" t="s">
        <v>14</v>
      </c>
      <c r="AM902" s="3"/>
      <c r="AN902" s="11"/>
      <c r="AO902"/>
      <c r="AS902" s="3" t="s">
        <v>14</v>
      </c>
      <c r="AY902" s="3"/>
      <c r="AZ902" s="11"/>
      <c r="BA902"/>
      <c r="BE902" s="3" t="s">
        <v>14</v>
      </c>
      <c r="BK902" s="3"/>
      <c r="BL902" s="11"/>
      <c r="BM902"/>
      <c r="BQ902" s="3" t="s">
        <v>14</v>
      </c>
      <c r="BS902" s="3"/>
      <c r="BT902" s="5" t="e">
        <f>+BT901*Resumen!H873</f>
        <v>#REF!</v>
      </c>
      <c r="BU902" s="5" t="e">
        <f>+BU901*Resumen!H873</f>
        <v>#REF!</v>
      </c>
      <c r="BW902"/>
    </row>
    <row r="903" spans="15:75" x14ac:dyDescent="0.2">
      <c r="O903" s="3"/>
      <c r="P903" s="11"/>
      <c r="Q903"/>
      <c r="U903" s="3" t="s">
        <v>14</v>
      </c>
      <c r="AA903" s="3"/>
      <c r="AB903" s="11"/>
      <c r="AC903"/>
      <c r="AG903" s="3" t="s">
        <v>14</v>
      </c>
      <c r="AM903" s="3"/>
      <c r="AN903" s="11"/>
      <c r="AO903"/>
      <c r="AS903" s="3" t="s">
        <v>14</v>
      </c>
      <c r="AY903" s="3"/>
      <c r="AZ903" s="11"/>
      <c r="BA903"/>
      <c r="BE903" s="3" t="s">
        <v>14</v>
      </c>
      <c r="BK903" s="3"/>
      <c r="BL903" s="11"/>
      <c r="BM903"/>
      <c r="BQ903" s="3" t="s">
        <v>14</v>
      </c>
      <c r="BS903" s="3"/>
      <c r="BT903" s="5" t="e">
        <f>+BT902*Resumen!H874</f>
        <v>#REF!</v>
      </c>
      <c r="BU903" s="5" t="e">
        <f>+BU902*Resumen!H874</f>
        <v>#REF!</v>
      </c>
      <c r="BW903"/>
    </row>
    <row r="904" spans="15:75" x14ac:dyDescent="0.2">
      <c r="O904" s="3"/>
      <c r="P904" s="11"/>
      <c r="Q904"/>
      <c r="U904" s="3" t="s">
        <v>14</v>
      </c>
      <c r="AA904" s="3"/>
      <c r="AB904" s="11"/>
      <c r="AC904"/>
      <c r="AG904" s="3" t="s">
        <v>14</v>
      </c>
      <c r="AM904" s="3"/>
      <c r="AN904" s="11"/>
      <c r="AO904"/>
      <c r="AS904" s="3" t="s">
        <v>14</v>
      </c>
      <c r="AY904" s="3"/>
      <c r="AZ904" s="11"/>
      <c r="BA904"/>
      <c r="BE904" s="3" t="s">
        <v>14</v>
      </c>
      <c r="BK904" s="3"/>
      <c r="BL904" s="11"/>
      <c r="BM904"/>
      <c r="BQ904" s="3" t="s">
        <v>14</v>
      </c>
      <c r="BS904" s="3"/>
      <c r="BT904" s="5" t="e">
        <f>+BT903*Resumen!H875</f>
        <v>#REF!</v>
      </c>
      <c r="BU904" s="5" t="e">
        <f>+BU903*Resumen!H875</f>
        <v>#REF!</v>
      </c>
      <c r="BW904"/>
    </row>
    <row r="905" spans="15:75" x14ac:dyDescent="0.2">
      <c r="O905" s="3"/>
      <c r="P905" s="11"/>
      <c r="Q905"/>
      <c r="U905" s="3" t="s">
        <v>14</v>
      </c>
      <c r="AA905" s="3"/>
      <c r="AB905" s="11"/>
      <c r="AC905"/>
      <c r="AG905" s="3" t="s">
        <v>14</v>
      </c>
      <c r="AM905" s="3"/>
      <c r="AN905" s="11"/>
      <c r="AO905"/>
      <c r="AS905" s="3" t="s">
        <v>14</v>
      </c>
      <c r="AY905" s="3"/>
      <c r="AZ905" s="11"/>
      <c r="BA905"/>
      <c r="BE905" s="3" t="s">
        <v>14</v>
      </c>
      <c r="BK905" s="3"/>
      <c r="BL905" s="11"/>
      <c r="BM905"/>
      <c r="BQ905" s="3" t="s">
        <v>14</v>
      </c>
      <c r="BS905" s="3"/>
      <c r="BT905" s="5" t="e">
        <f>+BT904*Resumen!H876</f>
        <v>#REF!</v>
      </c>
      <c r="BU905" s="5" t="e">
        <f>+BU904*Resumen!H876</f>
        <v>#REF!</v>
      </c>
      <c r="BW905"/>
    </row>
    <row r="906" spans="15:75" x14ac:dyDescent="0.2">
      <c r="O906" s="3"/>
      <c r="P906" s="11"/>
      <c r="Q906"/>
      <c r="U906" s="3" t="s">
        <v>14</v>
      </c>
      <c r="AA906" s="3"/>
      <c r="AB906" s="11"/>
      <c r="AC906"/>
      <c r="AG906" s="3" t="s">
        <v>14</v>
      </c>
      <c r="AM906" s="3"/>
      <c r="AN906" s="11"/>
      <c r="AO906"/>
      <c r="AS906" s="3" t="s">
        <v>14</v>
      </c>
      <c r="AY906" s="3"/>
      <c r="AZ906" s="11"/>
      <c r="BA906"/>
      <c r="BE906" s="3" t="s">
        <v>14</v>
      </c>
      <c r="BK906" s="3"/>
      <c r="BL906" s="11"/>
      <c r="BM906"/>
      <c r="BQ906" s="3" t="s">
        <v>14</v>
      </c>
      <c r="BS906" s="3"/>
      <c r="BT906" s="5" t="e">
        <f>+BT905*Resumen!H877</f>
        <v>#REF!</v>
      </c>
      <c r="BU906" s="5" t="e">
        <f>+BU905*Resumen!H877</f>
        <v>#REF!</v>
      </c>
      <c r="BW906"/>
    </row>
    <row r="907" spans="15:75" x14ac:dyDescent="0.2">
      <c r="O907" s="3"/>
      <c r="P907" s="11"/>
      <c r="Q907"/>
      <c r="U907" s="3" t="s">
        <v>14</v>
      </c>
      <c r="AA907" s="3"/>
      <c r="AB907" s="11"/>
      <c r="AC907"/>
      <c r="AG907" s="3" t="s">
        <v>14</v>
      </c>
      <c r="AM907" s="3"/>
      <c r="AN907" s="11"/>
      <c r="AO907"/>
      <c r="AS907" s="3" t="s">
        <v>14</v>
      </c>
      <c r="AY907" s="3"/>
      <c r="AZ907" s="11"/>
      <c r="BA907"/>
      <c r="BE907" s="3" t="s">
        <v>14</v>
      </c>
      <c r="BK907" s="3"/>
      <c r="BL907" s="11"/>
      <c r="BM907"/>
      <c r="BQ907" s="3" t="s">
        <v>14</v>
      </c>
      <c r="BS907" s="3"/>
      <c r="BT907" s="5" t="e">
        <f>+BT906*Resumen!H878</f>
        <v>#REF!</v>
      </c>
      <c r="BU907" s="5" t="e">
        <f>+BU906*Resumen!H878</f>
        <v>#REF!</v>
      </c>
      <c r="BW907"/>
    </row>
    <row r="908" spans="15:75" x14ac:dyDescent="0.2">
      <c r="O908" s="3"/>
      <c r="P908" s="11"/>
      <c r="Q908"/>
      <c r="U908" s="3" t="s">
        <v>14</v>
      </c>
      <c r="AA908" s="3"/>
      <c r="AB908" s="11"/>
      <c r="AC908"/>
      <c r="AG908" s="3" t="s">
        <v>14</v>
      </c>
      <c r="AM908" s="3"/>
      <c r="AN908" s="11"/>
      <c r="AO908"/>
      <c r="AS908" s="3" t="s">
        <v>14</v>
      </c>
      <c r="AY908" s="3"/>
      <c r="AZ908" s="11"/>
      <c r="BA908"/>
      <c r="BE908" s="3" t="s">
        <v>14</v>
      </c>
      <c r="BK908" s="3"/>
      <c r="BL908" s="11"/>
      <c r="BM908"/>
      <c r="BQ908" s="3" t="s">
        <v>14</v>
      </c>
      <c r="BS908" s="3"/>
      <c r="BT908" s="5" t="e">
        <f>+BT907*Resumen!H879</f>
        <v>#REF!</v>
      </c>
      <c r="BU908" s="5" t="e">
        <f>+BU907*Resumen!H879</f>
        <v>#REF!</v>
      </c>
      <c r="BW908"/>
    </row>
    <row r="909" spans="15:75" x14ac:dyDescent="0.2">
      <c r="O909" s="3"/>
      <c r="P909" s="11"/>
      <c r="Q909"/>
      <c r="U909" s="3" t="s">
        <v>14</v>
      </c>
      <c r="AA909" s="3"/>
      <c r="AB909" s="11"/>
      <c r="AC909"/>
      <c r="AG909" s="3" t="s">
        <v>14</v>
      </c>
      <c r="AM909" s="3"/>
      <c r="AN909" s="11"/>
      <c r="AO909"/>
      <c r="AS909" s="3" t="s">
        <v>14</v>
      </c>
      <c r="AY909" s="3"/>
      <c r="AZ909" s="11"/>
      <c r="BA909"/>
      <c r="BE909" s="3" t="s">
        <v>14</v>
      </c>
      <c r="BK909" s="3"/>
      <c r="BL909" s="11"/>
      <c r="BM909"/>
      <c r="BQ909" s="3" t="s">
        <v>14</v>
      </c>
      <c r="BS909" s="3"/>
      <c r="BT909" s="5" t="e">
        <f>+BT908*Resumen!H880</f>
        <v>#REF!</v>
      </c>
      <c r="BU909" s="5" t="e">
        <f>+BU908*Resumen!H880</f>
        <v>#REF!</v>
      </c>
      <c r="BW909"/>
    </row>
    <row r="910" spans="15:75" x14ac:dyDescent="0.2">
      <c r="O910" s="3"/>
      <c r="P910" s="11"/>
      <c r="Q910"/>
      <c r="U910" s="3" t="s">
        <v>14</v>
      </c>
      <c r="AA910" s="3"/>
      <c r="AB910" s="11"/>
      <c r="AC910"/>
      <c r="AG910" s="3" t="s">
        <v>14</v>
      </c>
      <c r="AM910" s="3"/>
      <c r="AN910" s="11"/>
      <c r="AO910"/>
      <c r="AS910" s="3" t="s">
        <v>14</v>
      </c>
      <c r="AY910" s="3"/>
      <c r="AZ910" s="11"/>
      <c r="BA910"/>
      <c r="BE910" s="3" t="s">
        <v>14</v>
      </c>
      <c r="BK910" s="3"/>
      <c r="BL910" s="11"/>
      <c r="BM910"/>
      <c r="BQ910" s="3" t="s">
        <v>14</v>
      </c>
      <c r="BS910" s="3"/>
      <c r="BT910" s="5" t="e">
        <f>+BT909*Resumen!H881</f>
        <v>#REF!</v>
      </c>
      <c r="BU910" s="5" t="e">
        <f>+BU909*Resumen!H881</f>
        <v>#REF!</v>
      </c>
      <c r="BW910"/>
    </row>
    <row r="911" spans="15:75" x14ac:dyDescent="0.2">
      <c r="O911" s="3"/>
      <c r="P911" s="11"/>
      <c r="Q911"/>
      <c r="U911" s="3" t="s">
        <v>14</v>
      </c>
      <c r="AA911" s="3"/>
      <c r="AB911" s="11"/>
      <c r="AC911"/>
      <c r="AG911" s="3" t="s">
        <v>14</v>
      </c>
      <c r="AM911" s="3"/>
      <c r="AN911" s="11"/>
      <c r="AO911"/>
      <c r="AS911" s="3" t="s">
        <v>14</v>
      </c>
      <c r="AY911" s="3"/>
      <c r="AZ911" s="11"/>
      <c r="BA911"/>
      <c r="BE911" s="3" t="s">
        <v>14</v>
      </c>
      <c r="BK911" s="3"/>
      <c r="BL911" s="11"/>
      <c r="BM911"/>
      <c r="BQ911" s="3" t="s">
        <v>14</v>
      </c>
      <c r="BS911" s="3"/>
      <c r="BT911" s="5" t="e">
        <f>+BT910*Resumen!H882</f>
        <v>#REF!</v>
      </c>
      <c r="BU911" s="5" t="e">
        <f>+BU910*Resumen!H882</f>
        <v>#REF!</v>
      </c>
      <c r="BW911"/>
    </row>
    <row r="912" spans="15:75" x14ac:dyDescent="0.2">
      <c r="O912" s="3"/>
      <c r="P912" s="11"/>
      <c r="Q912"/>
      <c r="U912" s="3" t="s">
        <v>14</v>
      </c>
      <c r="AA912" s="3"/>
      <c r="AB912" s="11"/>
      <c r="AC912"/>
      <c r="AG912" s="3" t="s">
        <v>14</v>
      </c>
      <c r="AM912" s="3"/>
      <c r="AN912" s="11"/>
      <c r="AO912"/>
      <c r="AS912" s="3" t="s">
        <v>14</v>
      </c>
      <c r="AY912" s="3"/>
      <c r="AZ912" s="11"/>
      <c r="BA912"/>
      <c r="BE912" s="3" t="s">
        <v>14</v>
      </c>
      <c r="BK912" s="3"/>
      <c r="BL912" s="11"/>
      <c r="BM912"/>
      <c r="BQ912" s="3" t="s">
        <v>14</v>
      </c>
      <c r="BS912" s="3"/>
      <c r="BT912" s="5" t="e">
        <f>+BT911*Resumen!H883</f>
        <v>#REF!</v>
      </c>
      <c r="BU912" s="5" t="e">
        <f>+BU911*Resumen!H883</f>
        <v>#REF!</v>
      </c>
      <c r="BW912"/>
    </row>
    <row r="913" spans="15:75" x14ac:dyDescent="0.2">
      <c r="O913" s="3"/>
      <c r="P913" s="11"/>
      <c r="Q913"/>
      <c r="U913" s="3" t="s">
        <v>14</v>
      </c>
      <c r="AA913" s="3"/>
      <c r="AB913" s="11"/>
      <c r="AC913"/>
      <c r="AG913" s="3" t="s">
        <v>14</v>
      </c>
      <c r="AM913" s="3"/>
      <c r="AN913" s="11"/>
      <c r="AO913"/>
      <c r="AS913" s="3" t="s">
        <v>14</v>
      </c>
      <c r="AY913" s="3"/>
      <c r="AZ913" s="11"/>
      <c r="BA913"/>
      <c r="BE913" s="3" t="s">
        <v>14</v>
      </c>
      <c r="BK913" s="3"/>
      <c r="BL913" s="11"/>
      <c r="BM913"/>
      <c r="BQ913" s="3" t="s">
        <v>14</v>
      </c>
      <c r="BS913" s="3"/>
      <c r="BT913" s="5" t="e">
        <f>+BT912*Resumen!H884</f>
        <v>#REF!</v>
      </c>
      <c r="BU913" s="5" t="e">
        <f>+BU912*Resumen!H884</f>
        <v>#REF!</v>
      </c>
      <c r="BW913"/>
    </row>
    <row r="914" spans="15:75" x14ac:dyDescent="0.2">
      <c r="O914" s="3"/>
      <c r="P914" s="11"/>
      <c r="Q914"/>
      <c r="U914" s="3" t="s">
        <v>14</v>
      </c>
      <c r="AA914" s="3"/>
      <c r="AB914" s="11"/>
      <c r="AC914"/>
      <c r="AG914" s="3" t="s">
        <v>14</v>
      </c>
      <c r="AM914" s="3"/>
      <c r="AN914" s="11"/>
      <c r="AO914"/>
      <c r="AS914" s="3" t="s">
        <v>14</v>
      </c>
      <c r="AY914" s="3"/>
      <c r="AZ914" s="11"/>
      <c r="BA914"/>
      <c r="BE914" s="3" t="s">
        <v>14</v>
      </c>
      <c r="BK914" s="3"/>
      <c r="BL914" s="11"/>
      <c r="BM914"/>
      <c r="BQ914" s="3" t="s">
        <v>14</v>
      </c>
      <c r="BS914" s="3"/>
      <c r="BT914" s="5" t="e">
        <f>+BT913*Resumen!H885</f>
        <v>#REF!</v>
      </c>
      <c r="BU914" s="5" t="e">
        <f>+BU913*Resumen!H885</f>
        <v>#REF!</v>
      </c>
      <c r="BW914"/>
    </row>
    <row r="915" spans="15:75" x14ac:dyDescent="0.2">
      <c r="O915" s="3"/>
      <c r="P915" s="11"/>
      <c r="Q915"/>
      <c r="U915" s="3" t="s">
        <v>14</v>
      </c>
      <c r="AA915" s="3"/>
      <c r="AB915" s="11"/>
      <c r="AC915"/>
      <c r="AG915" s="3" t="s">
        <v>14</v>
      </c>
      <c r="AM915" s="3"/>
      <c r="AN915" s="11"/>
      <c r="AO915"/>
      <c r="AS915" s="3" t="s">
        <v>14</v>
      </c>
      <c r="AY915" s="3"/>
      <c r="AZ915" s="11"/>
      <c r="BA915"/>
      <c r="BE915" s="3" t="s">
        <v>14</v>
      </c>
      <c r="BK915" s="3"/>
      <c r="BL915" s="11"/>
      <c r="BM915"/>
      <c r="BQ915" s="3" t="s">
        <v>14</v>
      </c>
      <c r="BS915" s="3"/>
      <c r="BT915" s="5" t="e">
        <f>+BT914*Resumen!H886</f>
        <v>#REF!</v>
      </c>
      <c r="BU915" s="5" t="e">
        <f>+BU914*Resumen!H886</f>
        <v>#REF!</v>
      </c>
      <c r="BW915"/>
    </row>
    <row r="916" spans="15:75" x14ac:dyDescent="0.2">
      <c r="O916" s="3"/>
      <c r="P916" s="11"/>
      <c r="Q916"/>
      <c r="U916" s="3" t="s">
        <v>14</v>
      </c>
      <c r="AA916" s="3"/>
      <c r="AB916" s="11"/>
      <c r="AC916"/>
      <c r="AG916" s="3" t="s">
        <v>14</v>
      </c>
      <c r="AM916" s="3"/>
      <c r="AN916" s="11"/>
      <c r="AO916"/>
      <c r="AS916" s="3" t="s">
        <v>14</v>
      </c>
      <c r="AY916" s="3"/>
      <c r="AZ916" s="11"/>
      <c r="BA916"/>
      <c r="BE916" s="3" t="s">
        <v>14</v>
      </c>
      <c r="BK916" s="3"/>
      <c r="BL916" s="11"/>
      <c r="BM916"/>
      <c r="BQ916" s="3" t="s">
        <v>14</v>
      </c>
      <c r="BS916" s="3"/>
      <c r="BT916" s="5" t="e">
        <f>+BT915*Resumen!H887</f>
        <v>#REF!</v>
      </c>
      <c r="BU916" s="5" t="e">
        <f>+BU915*Resumen!H887</f>
        <v>#REF!</v>
      </c>
      <c r="BW916"/>
    </row>
    <row r="917" spans="15:75" x14ac:dyDescent="0.2">
      <c r="O917" s="3"/>
      <c r="P917" s="11"/>
      <c r="Q917"/>
      <c r="U917" s="3" t="s">
        <v>14</v>
      </c>
      <c r="AA917" s="3"/>
      <c r="AB917" s="11"/>
      <c r="AC917"/>
      <c r="AG917" s="3" t="s">
        <v>14</v>
      </c>
      <c r="AM917" s="3"/>
      <c r="AN917" s="11"/>
      <c r="AO917"/>
      <c r="AS917" s="3" t="s">
        <v>14</v>
      </c>
      <c r="AY917" s="3"/>
      <c r="AZ917" s="11"/>
      <c r="BA917"/>
      <c r="BE917" s="3" t="s">
        <v>14</v>
      </c>
      <c r="BK917" s="3"/>
      <c r="BL917" s="11"/>
      <c r="BM917"/>
      <c r="BQ917" s="3" t="s">
        <v>14</v>
      </c>
      <c r="BS917" s="3"/>
      <c r="BT917" s="5" t="e">
        <f>+BT916*Resumen!H888</f>
        <v>#REF!</v>
      </c>
      <c r="BU917" s="5" t="e">
        <f>+BU916*Resumen!H888</f>
        <v>#REF!</v>
      </c>
      <c r="BW917"/>
    </row>
    <row r="918" spans="15:75" x14ac:dyDescent="0.2">
      <c r="O918" s="3"/>
      <c r="P918" s="11"/>
      <c r="Q918"/>
      <c r="U918" s="3" t="s">
        <v>14</v>
      </c>
      <c r="AA918" s="3"/>
      <c r="AB918" s="11"/>
      <c r="AC918"/>
      <c r="AG918" s="3" t="s">
        <v>14</v>
      </c>
      <c r="AM918" s="3"/>
      <c r="AN918" s="11"/>
      <c r="AO918"/>
      <c r="AS918" s="3" t="s">
        <v>14</v>
      </c>
      <c r="AY918" s="3"/>
      <c r="AZ918" s="11"/>
      <c r="BA918"/>
      <c r="BE918" s="3" t="s">
        <v>14</v>
      </c>
      <c r="BK918" s="3"/>
      <c r="BL918" s="11"/>
      <c r="BM918"/>
      <c r="BQ918" s="3" t="s">
        <v>14</v>
      </c>
      <c r="BS918" s="3"/>
      <c r="BT918" s="5" t="e">
        <f>+BT917*Resumen!H889</f>
        <v>#REF!</v>
      </c>
      <c r="BU918" s="5" t="e">
        <f>+BU917*Resumen!H889</f>
        <v>#REF!</v>
      </c>
      <c r="BW918"/>
    </row>
    <row r="919" spans="15:75" x14ac:dyDescent="0.2">
      <c r="O919" s="3"/>
      <c r="P919" s="11"/>
      <c r="Q919"/>
      <c r="U919" s="3" t="s">
        <v>14</v>
      </c>
      <c r="AA919" s="3"/>
      <c r="AB919" s="11"/>
      <c r="AC919"/>
      <c r="AG919" s="3" t="s">
        <v>14</v>
      </c>
      <c r="AM919" s="3"/>
      <c r="AN919" s="11"/>
      <c r="AO919"/>
      <c r="AS919" s="3" t="s">
        <v>14</v>
      </c>
      <c r="AY919" s="3"/>
      <c r="AZ919" s="11"/>
      <c r="BA919"/>
      <c r="BE919" s="3" t="s">
        <v>14</v>
      </c>
      <c r="BK919" s="3"/>
      <c r="BL919" s="11"/>
      <c r="BM919"/>
      <c r="BQ919" s="3" t="s">
        <v>14</v>
      </c>
      <c r="BS919" s="3"/>
      <c r="BT919" s="5" t="e">
        <f>+BT918*Resumen!H890</f>
        <v>#REF!</v>
      </c>
      <c r="BU919" s="5" t="e">
        <f>+BU918*Resumen!H890</f>
        <v>#REF!</v>
      </c>
      <c r="BW919"/>
    </row>
    <row r="920" spans="15:75" x14ac:dyDescent="0.2">
      <c r="O920" s="3"/>
      <c r="P920" s="11"/>
      <c r="Q920"/>
      <c r="U920" s="3" t="s">
        <v>14</v>
      </c>
      <c r="AA920" s="3"/>
      <c r="AB920" s="11"/>
      <c r="AC920"/>
      <c r="AG920" s="3" t="s">
        <v>14</v>
      </c>
      <c r="AM920" s="3"/>
      <c r="AN920" s="11"/>
      <c r="AO920"/>
      <c r="AS920" s="3" t="s">
        <v>14</v>
      </c>
      <c r="AY920" s="3"/>
      <c r="AZ920" s="11"/>
      <c r="BA920"/>
      <c r="BE920" s="3" t="s">
        <v>14</v>
      </c>
      <c r="BK920" s="3"/>
      <c r="BL920" s="11"/>
      <c r="BM920"/>
      <c r="BQ920" s="3" t="s">
        <v>14</v>
      </c>
      <c r="BS920" s="3"/>
      <c r="BT920" s="5" t="e">
        <f>+BT919*Resumen!H891</f>
        <v>#REF!</v>
      </c>
      <c r="BU920" s="5" t="e">
        <f>+BU919*Resumen!H891</f>
        <v>#REF!</v>
      </c>
      <c r="BW920"/>
    </row>
    <row r="921" spans="15:75" x14ac:dyDescent="0.2">
      <c r="O921" s="3"/>
      <c r="P921" s="11"/>
      <c r="Q921"/>
      <c r="U921" s="3" t="s">
        <v>14</v>
      </c>
      <c r="AA921" s="3"/>
      <c r="AB921" s="11"/>
      <c r="AC921"/>
      <c r="AG921" s="3" t="s">
        <v>14</v>
      </c>
      <c r="AM921" s="3"/>
      <c r="AN921" s="11"/>
      <c r="AO921"/>
      <c r="AS921" s="3" t="s">
        <v>14</v>
      </c>
      <c r="AY921" s="3"/>
      <c r="AZ921" s="11"/>
      <c r="BA921"/>
      <c r="BE921" s="3" t="s">
        <v>14</v>
      </c>
      <c r="BK921" s="3"/>
      <c r="BL921" s="11"/>
      <c r="BM921"/>
      <c r="BQ921" s="3" t="s">
        <v>14</v>
      </c>
      <c r="BS921" s="3"/>
      <c r="BT921" s="5" t="e">
        <f>+BT920*Resumen!H892</f>
        <v>#REF!</v>
      </c>
      <c r="BU921" s="5" t="e">
        <f>+BU920*Resumen!H892</f>
        <v>#REF!</v>
      </c>
      <c r="BW921"/>
    </row>
    <row r="922" spans="15:75" x14ac:dyDescent="0.2">
      <c r="O922" s="3"/>
      <c r="P922" s="11"/>
      <c r="Q922"/>
      <c r="U922" s="3" t="s">
        <v>14</v>
      </c>
      <c r="AA922" s="3"/>
      <c r="AB922" s="11"/>
      <c r="AC922"/>
      <c r="AG922" s="3" t="s">
        <v>14</v>
      </c>
      <c r="AM922" s="3"/>
      <c r="AN922" s="11"/>
      <c r="AO922"/>
      <c r="AS922" s="3" t="s">
        <v>14</v>
      </c>
      <c r="AY922" s="3"/>
      <c r="AZ922" s="11"/>
      <c r="BA922"/>
      <c r="BE922" s="3" t="s">
        <v>14</v>
      </c>
      <c r="BK922" s="3"/>
      <c r="BL922" s="11"/>
      <c r="BM922"/>
      <c r="BQ922" s="3" t="s">
        <v>14</v>
      </c>
      <c r="BS922" s="3"/>
      <c r="BT922" s="5" t="e">
        <f>+BT921*Resumen!H893</f>
        <v>#REF!</v>
      </c>
      <c r="BU922" s="5" t="e">
        <f>+BU921*Resumen!H893</f>
        <v>#REF!</v>
      </c>
      <c r="BW922"/>
    </row>
    <row r="923" spans="15:75" x14ac:dyDescent="0.2">
      <c r="O923" s="3"/>
      <c r="P923" s="11"/>
      <c r="Q923"/>
      <c r="U923" s="3" t="s">
        <v>14</v>
      </c>
      <c r="AA923" s="3"/>
      <c r="AB923" s="11"/>
      <c r="AC923"/>
      <c r="AG923" s="3" t="s">
        <v>14</v>
      </c>
      <c r="AM923" s="3"/>
      <c r="AN923" s="11"/>
      <c r="AO923"/>
      <c r="AS923" s="3" t="s">
        <v>14</v>
      </c>
      <c r="AY923" s="3"/>
      <c r="AZ923" s="11"/>
      <c r="BA923"/>
      <c r="BE923" s="3" t="s">
        <v>14</v>
      </c>
      <c r="BK923" s="3"/>
      <c r="BL923" s="11"/>
      <c r="BM923"/>
      <c r="BQ923" s="3" t="s">
        <v>14</v>
      </c>
      <c r="BS923" s="3"/>
      <c r="BT923" s="5" t="e">
        <f>+BT922*Resumen!H894</f>
        <v>#REF!</v>
      </c>
      <c r="BU923" s="5" t="e">
        <f>+BU922*Resumen!H894</f>
        <v>#REF!</v>
      </c>
      <c r="BW923"/>
    </row>
    <row r="924" spans="15:75" x14ac:dyDescent="0.2">
      <c r="O924" s="3"/>
      <c r="P924" s="11"/>
      <c r="Q924"/>
      <c r="U924" s="3" t="s">
        <v>14</v>
      </c>
      <c r="AA924" s="3"/>
      <c r="AB924" s="11"/>
      <c r="AC924"/>
      <c r="AG924" s="3" t="s">
        <v>14</v>
      </c>
      <c r="AM924" s="3"/>
      <c r="AN924" s="11"/>
      <c r="AO924"/>
      <c r="AS924" s="3" t="s">
        <v>14</v>
      </c>
      <c r="AY924" s="3"/>
      <c r="AZ924" s="11"/>
      <c r="BA924"/>
      <c r="BE924" s="3" t="s">
        <v>14</v>
      </c>
      <c r="BK924" s="3"/>
      <c r="BL924" s="11"/>
      <c r="BM924"/>
      <c r="BQ924" s="3" t="s">
        <v>14</v>
      </c>
      <c r="BS924" s="3"/>
      <c r="BT924" s="5" t="e">
        <f>+BT923*Resumen!H895</f>
        <v>#REF!</v>
      </c>
      <c r="BU924" s="5" t="e">
        <f>+BU923*Resumen!H895</f>
        <v>#REF!</v>
      </c>
      <c r="BW924"/>
    </row>
    <row r="925" spans="15:75" x14ac:dyDescent="0.2">
      <c r="O925" s="3"/>
      <c r="P925" s="11"/>
      <c r="Q925"/>
      <c r="U925" s="3" t="s">
        <v>14</v>
      </c>
      <c r="AA925" s="3"/>
      <c r="AB925" s="11"/>
      <c r="AC925"/>
      <c r="AG925" s="3" t="s">
        <v>14</v>
      </c>
      <c r="AM925" s="3"/>
      <c r="AN925" s="11"/>
      <c r="AO925"/>
      <c r="AS925" s="3" t="s">
        <v>14</v>
      </c>
      <c r="AY925" s="3"/>
      <c r="AZ925" s="11"/>
      <c r="BA925"/>
      <c r="BE925" s="3" t="s">
        <v>14</v>
      </c>
      <c r="BK925" s="3"/>
      <c r="BL925" s="11"/>
      <c r="BM925"/>
      <c r="BQ925" s="3" t="s">
        <v>14</v>
      </c>
      <c r="BS925" s="3"/>
      <c r="BT925" s="5" t="e">
        <f>+BT924*Resumen!H896</f>
        <v>#REF!</v>
      </c>
      <c r="BU925" s="5" t="e">
        <f>+BU924*Resumen!H896</f>
        <v>#REF!</v>
      </c>
      <c r="BW925"/>
    </row>
    <row r="926" spans="15:75" x14ac:dyDescent="0.2">
      <c r="O926" s="3"/>
      <c r="P926" s="11"/>
      <c r="Q926"/>
      <c r="U926" s="3" t="s">
        <v>14</v>
      </c>
      <c r="AA926" s="3"/>
      <c r="AB926" s="11"/>
      <c r="AC926"/>
      <c r="AG926" s="3" t="s">
        <v>14</v>
      </c>
      <c r="AM926" s="3"/>
      <c r="AN926" s="11"/>
      <c r="AO926"/>
      <c r="AS926" s="3" t="s">
        <v>14</v>
      </c>
      <c r="AY926" s="3"/>
      <c r="AZ926" s="11"/>
      <c r="BA926"/>
      <c r="BE926" s="3" t="s">
        <v>14</v>
      </c>
      <c r="BK926" s="3"/>
      <c r="BL926" s="11"/>
      <c r="BM926"/>
      <c r="BQ926" s="3" t="s">
        <v>14</v>
      </c>
      <c r="BS926" s="3"/>
      <c r="BT926" s="5" t="e">
        <f>+BT925*Resumen!H897</f>
        <v>#REF!</v>
      </c>
      <c r="BU926" s="5" t="e">
        <f>+BU925*Resumen!H897</f>
        <v>#REF!</v>
      </c>
      <c r="BW926"/>
    </row>
    <row r="927" spans="15:75" x14ac:dyDescent="0.2">
      <c r="O927" s="3"/>
      <c r="P927" s="11"/>
      <c r="Q927"/>
      <c r="U927" s="3" t="s">
        <v>14</v>
      </c>
      <c r="AA927" s="3"/>
      <c r="AB927" s="11"/>
      <c r="AC927"/>
      <c r="AG927" s="3" t="s">
        <v>14</v>
      </c>
      <c r="AM927" s="3"/>
      <c r="AN927" s="11"/>
      <c r="AO927"/>
      <c r="AS927" s="3" t="s">
        <v>14</v>
      </c>
      <c r="AY927" s="3"/>
      <c r="AZ927" s="11"/>
      <c r="BA927"/>
      <c r="BE927" s="3" t="s">
        <v>14</v>
      </c>
      <c r="BK927" s="3"/>
      <c r="BL927" s="11"/>
      <c r="BM927"/>
      <c r="BQ927" s="3" t="s">
        <v>14</v>
      </c>
      <c r="BS927" s="3"/>
      <c r="BT927" s="5" t="e">
        <f>+BT926*Resumen!H898</f>
        <v>#REF!</v>
      </c>
      <c r="BU927" s="5" t="e">
        <f>+BU926*Resumen!H898</f>
        <v>#REF!</v>
      </c>
      <c r="BW927"/>
    </row>
    <row r="928" spans="15:75" x14ac:dyDescent="0.2">
      <c r="O928" s="3"/>
      <c r="P928" s="11"/>
      <c r="Q928"/>
      <c r="U928" s="3" t="s">
        <v>14</v>
      </c>
      <c r="AA928" s="3"/>
      <c r="AB928" s="11"/>
      <c r="AC928"/>
      <c r="AG928" s="3" t="s">
        <v>14</v>
      </c>
      <c r="AM928" s="3"/>
      <c r="AN928" s="11"/>
      <c r="AO928"/>
      <c r="AS928" s="3" t="s">
        <v>14</v>
      </c>
      <c r="AY928" s="3"/>
      <c r="AZ928" s="11"/>
      <c r="BA928"/>
      <c r="BE928" s="3" t="s">
        <v>14</v>
      </c>
      <c r="BK928" s="3"/>
      <c r="BL928" s="11"/>
      <c r="BM928"/>
      <c r="BQ928" s="3" t="s">
        <v>14</v>
      </c>
      <c r="BS928" s="3"/>
      <c r="BT928" s="5" t="e">
        <f>+BT927*Resumen!H899</f>
        <v>#REF!</v>
      </c>
      <c r="BU928" s="5" t="e">
        <f>+BU927*Resumen!H899</f>
        <v>#REF!</v>
      </c>
      <c r="BW928"/>
    </row>
    <row r="929" spans="15:75" x14ac:dyDescent="0.2">
      <c r="O929" s="3"/>
      <c r="P929" s="11"/>
      <c r="Q929"/>
      <c r="U929" s="3" t="s">
        <v>14</v>
      </c>
      <c r="AA929" s="3"/>
      <c r="AB929" s="11"/>
      <c r="AC929"/>
      <c r="AG929" s="3" t="s">
        <v>14</v>
      </c>
      <c r="AM929" s="3"/>
      <c r="AN929" s="11"/>
      <c r="AO929"/>
      <c r="AS929" s="3" t="s">
        <v>14</v>
      </c>
      <c r="AY929" s="3"/>
      <c r="AZ929" s="11"/>
      <c r="BA929"/>
      <c r="BE929" s="3" t="s">
        <v>14</v>
      </c>
      <c r="BK929" s="3"/>
      <c r="BL929" s="11"/>
      <c r="BM929"/>
      <c r="BQ929" s="3" t="s">
        <v>14</v>
      </c>
      <c r="BS929" s="3"/>
      <c r="BT929" s="5" t="e">
        <f>+BT928*Resumen!H900</f>
        <v>#REF!</v>
      </c>
      <c r="BU929" s="5" t="e">
        <f>+BU928*Resumen!H900</f>
        <v>#REF!</v>
      </c>
      <c r="BW929"/>
    </row>
    <row r="930" spans="15:75" x14ac:dyDescent="0.2">
      <c r="O930" s="3"/>
      <c r="P930" s="11"/>
      <c r="Q930"/>
      <c r="U930" s="3" t="s">
        <v>14</v>
      </c>
      <c r="AA930" s="3"/>
      <c r="AB930" s="11"/>
      <c r="AC930"/>
      <c r="AG930" s="3" t="s">
        <v>14</v>
      </c>
      <c r="AM930" s="3"/>
      <c r="AN930" s="11"/>
      <c r="AO930"/>
      <c r="AS930" s="3" t="s">
        <v>14</v>
      </c>
      <c r="AY930" s="3"/>
      <c r="AZ930" s="11"/>
      <c r="BA930"/>
      <c r="BE930" s="3" t="s">
        <v>14</v>
      </c>
      <c r="BK930" s="3"/>
      <c r="BL930" s="11"/>
      <c r="BM930"/>
      <c r="BQ930" s="3" t="s">
        <v>14</v>
      </c>
      <c r="BS930" s="3"/>
      <c r="BT930" s="5" t="e">
        <f>+BT929*Resumen!H901</f>
        <v>#REF!</v>
      </c>
      <c r="BU930" s="5" t="e">
        <f>+BU929*Resumen!H901</f>
        <v>#REF!</v>
      </c>
      <c r="BW930"/>
    </row>
    <row r="931" spans="15:75" x14ac:dyDescent="0.2">
      <c r="O931" s="3"/>
      <c r="P931" s="11"/>
      <c r="Q931"/>
      <c r="U931" s="3" t="s">
        <v>14</v>
      </c>
      <c r="AA931" s="3"/>
      <c r="AB931" s="11"/>
      <c r="AC931"/>
      <c r="AG931" s="3" t="s">
        <v>14</v>
      </c>
      <c r="AM931" s="3"/>
      <c r="AN931" s="11"/>
      <c r="AO931"/>
      <c r="AS931" s="3" t="s">
        <v>14</v>
      </c>
      <c r="AY931" s="3"/>
      <c r="AZ931" s="11"/>
      <c r="BA931"/>
      <c r="BE931" s="3" t="s">
        <v>14</v>
      </c>
      <c r="BK931" s="3"/>
      <c r="BL931" s="11"/>
      <c r="BM931"/>
      <c r="BQ931" s="3" t="s">
        <v>14</v>
      </c>
      <c r="BS931" s="3"/>
      <c r="BT931" s="5" t="e">
        <f>+BT930*Resumen!H902</f>
        <v>#REF!</v>
      </c>
      <c r="BU931" s="5" t="e">
        <f>+BU930*Resumen!H902</f>
        <v>#REF!</v>
      </c>
      <c r="BW931"/>
    </row>
    <row r="932" spans="15:75" x14ac:dyDescent="0.2">
      <c r="O932" s="3"/>
      <c r="P932" s="11"/>
      <c r="Q932"/>
      <c r="U932" s="3" t="s">
        <v>14</v>
      </c>
      <c r="AA932" s="3"/>
      <c r="AB932" s="11"/>
      <c r="AC932"/>
      <c r="AG932" s="3" t="s">
        <v>14</v>
      </c>
      <c r="AM932" s="3"/>
      <c r="AN932" s="11"/>
      <c r="AO932"/>
      <c r="AS932" s="3" t="s">
        <v>14</v>
      </c>
      <c r="AY932" s="3"/>
      <c r="AZ932" s="11"/>
      <c r="BA932"/>
      <c r="BE932" s="3" t="s">
        <v>14</v>
      </c>
      <c r="BK932" s="3"/>
      <c r="BL932" s="11"/>
      <c r="BM932"/>
      <c r="BQ932" s="3" t="s">
        <v>14</v>
      </c>
      <c r="BS932" s="3"/>
      <c r="BT932" s="5" t="e">
        <f>+BT931*Resumen!H903</f>
        <v>#REF!</v>
      </c>
      <c r="BU932" s="5" t="e">
        <f>+BU931*Resumen!H903</f>
        <v>#REF!</v>
      </c>
      <c r="BW932"/>
    </row>
    <row r="933" spans="15:75" x14ac:dyDescent="0.2">
      <c r="O933" s="3"/>
      <c r="P933" s="11"/>
      <c r="Q933"/>
      <c r="U933" s="3" t="s">
        <v>14</v>
      </c>
      <c r="AA933" s="3"/>
      <c r="AB933" s="11"/>
      <c r="AC933"/>
      <c r="AG933" s="3" t="s">
        <v>14</v>
      </c>
      <c r="AM933" s="3"/>
      <c r="AN933" s="11"/>
      <c r="AO933"/>
      <c r="AS933" s="3" t="s">
        <v>14</v>
      </c>
      <c r="AY933" s="3"/>
      <c r="AZ933" s="11"/>
      <c r="BA933"/>
      <c r="BE933" s="3" t="s">
        <v>14</v>
      </c>
      <c r="BK933" s="3"/>
      <c r="BL933" s="11"/>
      <c r="BM933"/>
      <c r="BQ933" s="3" t="s">
        <v>14</v>
      </c>
      <c r="BS933" s="3"/>
      <c r="BT933" s="5" t="e">
        <f>+BT932*Resumen!H904</f>
        <v>#REF!</v>
      </c>
      <c r="BU933" s="5" t="e">
        <f>+BU932*Resumen!H904</f>
        <v>#REF!</v>
      </c>
      <c r="BW933"/>
    </row>
    <row r="934" spans="15:75" x14ac:dyDescent="0.2">
      <c r="O934" s="3"/>
      <c r="P934" s="11"/>
      <c r="Q934"/>
      <c r="U934" s="3" t="s">
        <v>14</v>
      </c>
      <c r="AA934" s="3"/>
      <c r="AB934" s="11"/>
      <c r="AC934"/>
      <c r="AG934" s="3" t="s">
        <v>14</v>
      </c>
      <c r="AM934" s="3"/>
      <c r="AN934" s="11"/>
      <c r="AO934"/>
      <c r="AS934" s="3" t="s">
        <v>14</v>
      </c>
      <c r="AY934" s="3"/>
      <c r="AZ934" s="11"/>
      <c r="BA934"/>
      <c r="BE934" s="3" t="s">
        <v>14</v>
      </c>
      <c r="BK934" s="3"/>
      <c r="BL934" s="11"/>
      <c r="BM934"/>
      <c r="BQ934" s="3" t="s">
        <v>14</v>
      </c>
      <c r="BS934" s="3"/>
      <c r="BT934" s="5" t="e">
        <f>+BT933*Resumen!H905</f>
        <v>#REF!</v>
      </c>
      <c r="BU934" s="5" t="e">
        <f>+BU933*Resumen!H905</f>
        <v>#REF!</v>
      </c>
      <c r="BW934"/>
    </row>
    <row r="935" spans="15:75" x14ac:dyDescent="0.2">
      <c r="O935" s="3"/>
      <c r="P935" s="11"/>
      <c r="Q935"/>
      <c r="U935" s="3" t="s">
        <v>14</v>
      </c>
      <c r="AA935" s="3"/>
      <c r="AB935" s="11"/>
      <c r="AC935"/>
      <c r="AG935" s="3" t="s">
        <v>14</v>
      </c>
      <c r="AM935" s="3"/>
      <c r="AN935" s="11"/>
      <c r="AO935"/>
      <c r="AS935" s="3" t="s">
        <v>14</v>
      </c>
      <c r="AY935" s="3"/>
      <c r="AZ935" s="11"/>
      <c r="BA935"/>
      <c r="BE935" s="3" t="s">
        <v>14</v>
      </c>
      <c r="BK935" s="3"/>
      <c r="BL935" s="11"/>
      <c r="BM935"/>
      <c r="BQ935" s="3" t="s">
        <v>14</v>
      </c>
      <c r="BS935" s="3"/>
      <c r="BT935" s="5" t="e">
        <f>+BT934*Resumen!H906</f>
        <v>#REF!</v>
      </c>
      <c r="BU935" s="5" t="e">
        <f>+BU934*Resumen!H906</f>
        <v>#REF!</v>
      </c>
      <c r="BW935"/>
    </row>
    <row r="936" spans="15:75" x14ac:dyDescent="0.2">
      <c r="O936" s="3"/>
      <c r="P936" s="11"/>
      <c r="Q936"/>
      <c r="U936" s="3" t="s">
        <v>14</v>
      </c>
      <c r="AA936" s="3"/>
      <c r="AB936" s="11"/>
      <c r="AC936"/>
      <c r="AG936" s="3" t="s">
        <v>14</v>
      </c>
      <c r="AM936" s="3"/>
      <c r="AN936" s="11"/>
      <c r="AO936"/>
      <c r="AS936" s="3" t="s">
        <v>14</v>
      </c>
      <c r="AY936" s="3"/>
      <c r="AZ936" s="11"/>
      <c r="BA936"/>
      <c r="BE936" s="3" t="s">
        <v>14</v>
      </c>
      <c r="BK936" s="3"/>
      <c r="BL936" s="11"/>
      <c r="BM936"/>
      <c r="BQ936" s="3" t="s">
        <v>14</v>
      </c>
      <c r="BS936" s="3"/>
      <c r="BT936" s="5" t="e">
        <f>+BT935*Resumen!H907</f>
        <v>#REF!</v>
      </c>
      <c r="BU936" s="5" t="e">
        <f>+BU935*Resumen!H907</f>
        <v>#REF!</v>
      </c>
      <c r="BW936"/>
    </row>
    <row r="937" spans="15:75" x14ac:dyDescent="0.2">
      <c r="O937" s="3"/>
      <c r="P937" s="11"/>
      <c r="Q937"/>
      <c r="U937" s="3" t="s">
        <v>14</v>
      </c>
      <c r="AA937" s="3"/>
      <c r="AB937" s="11"/>
      <c r="AC937"/>
      <c r="AG937" s="3" t="s">
        <v>14</v>
      </c>
      <c r="AM937" s="3"/>
      <c r="AN937" s="11"/>
      <c r="AO937"/>
      <c r="AS937" s="3" t="s">
        <v>14</v>
      </c>
      <c r="AY937" s="3"/>
      <c r="AZ937" s="11"/>
      <c r="BA937"/>
      <c r="BE937" s="3" t="s">
        <v>14</v>
      </c>
      <c r="BK937" s="3"/>
      <c r="BL937" s="11"/>
      <c r="BM937"/>
      <c r="BQ937" s="3" t="s">
        <v>14</v>
      </c>
      <c r="BS937" s="3"/>
      <c r="BT937" s="5" t="e">
        <f>+BT936*Resumen!H908</f>
        <v>#REF!</v>
      </c>
      <c r="BU937" s="5" t="e">
        <f>+BU936*Resumen!H908</f>
        <v>#REF!</v>
      </c>
      <c r="BW937"/>
    </row>
    <row r="938" spans="15:75" x14ac:dyDescent="0.2">
      <c r="O938" s="3"/>
      <c r="P938" s="11"/>
      <c r="Q938"/>
      <c r="U938" s="3" t="s">
        <v>14</v>
      </c>
      <c r="AA938" s="3"/>
      <c r="AB938" s="11"/>
      <c r="AC938"/>
      <c r="AG938" s="3" t="s">
        <v>14</v>
      </c>
      <c r="AM938" s="3"/>
      <c r="AN938" s="11"/>
      <c r="AO938"/>
      <c r="AS938" s="3" t="s">
        <v>14</v>
      </c>
      <c r="AY938" s="3"/>
      <c r="AZ938" s="11"/>
      <c r="BA938"/>
      <c r="BE938" s="3" t="s">
        <v>14</v>
      </c>
      <c r="BK938" s="3"/>
      <c r="BL938" s="11"/>
      <c r="BM938"/>
      <c r="BQ938" s="3" t="s">
        <v>14</v>
      </c>
      <c r="BS938" s="3"/>
      <c r="BT938" s="5" t="e">
        <f>+BT937*Resumen!H909</f>
        <v>#REF!</v>
      </c>
      <c r="BU938" s="5" t="e">
        <f>+BU937*Resumen!H909</f>
        <v>#REF!</v>
      </c>
      <c r="BW938"/>
    </row>
    <row r="939" spans="15:75" x14ac:dyDescent="0.2">
      <c r="O939" s="3"/>
      <c r="P939" s="11"/>
      <c r="Q939"/>
      <c r="U939" s="3" t="s">
        <v>14</v>
      </c>
      <c r="AA939" s="3"/>
      <c r="AB939" s="11"/>
      <c r="AC939"/>
      <c r="AG939" s="3" t="s">
        <v>14</v>
      </c>
      <c r="AM939" s="3"/>
      <c r="AN939" s="11"/>
      <c r="AO939"/>
      <c r="AS939" s="3" t="s">
        <v>14</v>
      </c>
      <c r="AY939" s="3"/>
      <c r="AZ939" s="11"/>
      <c r="BA939"/>
      <c r="BE939" s="3" t="s">
        <v>14</v>
      </c>
      <c r="BK939" s="3"/>
      <c r="BL939" s="11"/>
      <c r="BM939"/>
      <c r="BQ939" s="3" t="s">
        <v>14</v>
      </c>
      <c r="BS939" s="3"/>
      <c r="BT939" s="5" t="e">
        <f>+BT938*Resumen!H910</f>
        <v>#REF!</v>
      </c>
      <c r="BU939" s="5" t="e">
        <f>+BU938*Resumen!H910</f>
        <v>#REF!</v>
      </c>
      <c r="BW939"/>
    </row>
    <row r="940" spans="15:75" x14ac:dyDescent="0.2">
      <c r="O940" s="3"/>
      <c r="P940" s="11"/>
      <c r="Q940"/>
      <c r="U940" s="3" t="s">
        <v>14</v>
      </c>
      <c r="AA940" s="3"/>
      <c r="AB940" s="11"/>
      <c r="AC940"/>
      <c r="AG940" s="3" t="s">
        <v>14</v>
      </c>
      <c r="AM940" s="3"/>
      <c r="AN940" s="11"/>
      <c r="AO940"/>
      <c r="AS940" s="3" t="s">
        <v>14</v>
      </c>
      <c r="AY940" s="3"/>
      <c r="AZ940" s="11"/>
      <c r="BA940"/>
      <c r="BE940" s="3" t="s">
        <v>14</v>
      </c>
      <c r="BK940" s="3"/>
      <c r="BL940" s="11"/>
      <c r="BM940"/>
      <c r="BQ940" s="3" t="s">
        <v>14</v>
      </c>
      <c r="BS940" s="3"/>
      <c r="BT940" s="5" t="e">
        <f>+BT939*Resumen!H911</f>
        <v>#REF!</v>
      </c>
      <c r="BU940" s="5" t="e">
        <f>+BU939*Resumen!H911</f>
        <v>#REF!</v>
      </c>
      <c r="BW940"/>
    </row>
    <row r="941" spans="15:75" x14ac:dyDescent="0.2">
      <c r="O941" s="3"/>
      <c r="P941" s="11"/>
      <c r="Q941"/>
      <c r="U941" s="3" t="s">
        <v>14</v>
      </c>
      <c r="AA941" s="3"/>
      <c r="AB941" s="11"/>
      <c r="AC941"/>
      <c r="AG941" s="3" t="s">
        <v>14</v>
      </c>
      <c r="AM941" s="3"/>
      <c r="AN941" s="11"/>
      <c r="AO941"/>
      <c r="AS941" s="3" t="s">
        <v>14</v>
      </c>
      <c r="AY941" s="3"/>
      <c r="AZ941" s="11"/>
      <c r="BA941"/>
      <c r="BE941" s="3" t="s">
        <v>14</v>
      </c>
      <c r="BK941" s="3"/>
      <c r="BL941" s="11"/>
      <c r="BM941"/>
      <c r="BQ941" s="3" t="s">
        <v>14</v>
      </c>
      <c r="BS941" s="3"/>
      <c r="BT941" s="5" t="e">
        <f>+BT940*Resumen!H912</f>
        <v>#REF!</v>
      </c>
      <c r="BU941" s="5" t="e">
        <f>+BU940*Resumen!H912</f>
        <v>#REF!</v>
      </c>
      <c r="BW941"/>
    </row>
    <row r="942" spans="15:75" x14ac:dyDescent="0.2">
      <c r="O942" s="3"/>
      <c r="P942" s="11"/>
      <c r="Q942"/>
      <c r="U942" s="3" t="s">
        <v>14</v>
      </c>
      <c r="AA942" s="3"/>
      <c r="AB942" s="11"/>
      <c r="AC942"/>
      <c r="AG942" s="3" t="s">
        <v>14</v>
      </c>
      <c r="AM942" s="3"/>
      <c r="AN942" s="11"/>
      <c r="AO942"/>
      <c r="AS942" s="3" t="s">
        <v>14</v>
      </c>
      <c r="AY942" s="3"/>
      <c r="AZ942" s="11"/>
      <c r="BA942"/>
      <c r="BE942" s="3" t="s">
        <v>14</v>
      </c>
      <c r="BK942" s="3"/>
      <c r="BL942" s="11"/>
      <c r="BM942"/>
      <c r="BQ942" s="3" t="s">
        <v>14</v>
      </c>
      <c r="BS942" s="3"/>
      <c r="BT942" s="5" t="e">
        <f>+BT941*Resumen!H913</f>
        <v>#REF!</v>
      </c>
      <c r="BU942" s="5" t="e">
        <f>+BU941*Resumen!H913</f>
        <v>#REF!</v>
      </c>
      <c r="BW942"/>
    </row>
    <row r="943" spans="15:75" x14ac:dyDescent="0.2">
      <c r="O943" s="3"/>
      <c r="P943" s="11"/>
      <c r="Q943"/>
      <c r="U943" s="3" t="s">
        <v>14</v>
      </c>
      <c r="AA943" s="3"/>
      <c r="AB943" s="11"/>
      <c r="AC943"/>
      <c r="AG943" s="3" t="s">
        <v>14</v>
      </c>
      <c r="AM943" s="3"/>
      <c r="AN943" s="11"/>
      <c r="AO943"/>
      <c r="AS943" s="3" t="s">
        <v>14</v>
      </c>
      <c r="AY943" s="3"/>
      <c r="AZ943" s="11"/>
      <c r="BA943"/>
      <c r="BE943" s="3" t="s">
        <v>14</v>
      </c>
      <c r="BK943" s="3"/>
      <c r="BL943" s="11"/>
      <c r="BM943"/>
      <c r="BQ943" s="3" t="s">
        <v>14</v>
      </c>
      <c r="BS943" s="3"/>
      <c r="BT943" s="5" t="e">
        <f>+BT942*Resumen!H914</f>
        <v>#REF!</v>
      </c>
      <c r="BU943" s="5" t="e">
        <f>+BU942*Resumen!H914</f>
        <v>#REF!</v>
      </c>
      <c r="BW943"/>
    </row>
    <row r="944" spans="15:75" x14ac:dyDescent="0.2">
      <c r="O944" s="3"/>
      <c r="P944" s="11"/>
      <c r="Q944"/>
      <c r="U944" s="3" t="s">
        <v>14</v>
      </c>
      <c r="AA944" s="3"/>
      <c r="AB944" s="11"/>
      <c r="AC944"/>
      <c r="AG944" s="3" t="s">
        <v>14</v>
      </c>
      <c r="AM944" s="3"/>
      <c r="AN944" s="11"/>
      <c r="AO944"/>
      <c r="AS944" s="3" t="s">
        <v>14</v>
      </c>
      <c r="AY944" s="3"/>
      <c r="AZ944" s="11"/>
      <c r="BA944"/>
      <c r="BE944" s="3" t="s">
        <v>14</v>
      </c>
      <c r="BK944" s="3"/>
      <c r="BL944" s="11"/>
      <c r="BM944"/>
      <c r="BQ944" s="3" t="s">
        <v>14</v>
      </c>
      <c r="BS944" s="3"/>
      <c r="BT944" s="5" t="e">
        <f>+BT943*Resumen!H915</f>
        <v>#REF!</v>
      </c>
      <c r="BU944" s="5" t="e">
        <f>+BU943*Resumen!H915</f>
        <v>#REF!</v>
      </c>
      <c r="BW944"/>
    </row>
    <row r="945" spans="15:75" x14ac:dyDescent="0.2">
      <c r="O945" s="3"/>
      <c r="P945" s="11"/>
      <c r="Q945"/>
      <c r="U945" s="3" t="s">
        <v>14</v>
      </c>
      <c r="AA945" s="3"/>
      <c r="AB945" s="11"/>
      <c r="AC945"/>
      <c r="AG945" s="3" t="s">
        <v>14</v>
      </c>
      <c r="AM945" s="3"/>
      <c r="AN945" s="11"/>
      <c r="AO945"/>
      <c r="AS945" s="3" t="s">
        <v>14</v>
      </c>
      <c r="AY945" s="3"/>
      <c r="AZ945" s="11"/>
      <c r="BA945"/>
      <c r="BE945" s="3" t="s">
        <v>14</v>
      </c>
      <c r="BK945" s="3"/>
      <c r="BL945" s="11"/>
      <c r="BM945"/>
      <c r="BQ945" s="3" t="s">
        <v>14</v>
      </c>
      <c r="BS945" s="3"/>
      <c r="BT945" s="5" t="e">
        <f>+BT944*Resumen!H916</f>
        <v>#REF!</v>
      </c>
      <c r="BU945" s="5" t="e">
        <f>+BU944*Resumen!H916</f>
        <v>#REF!</v>
      </c>
      <c r="BW945"/>
    </row>
    <row r="946" spans="15:75" x14ac:dyDescent="0.2">
      <c r="O946" s="3"/>
      <c r="P946" s="11"/>
      <c r="Q946"/>
      <c r="U946" s="3" t="s">
        <v>14</v>
      </c>
      <c r="AA946" s="3"/>
      <c r="AB946" s="11"/>
      <c r="AC946"/>
      <c r="AG946" s="3" t="s">
        <v>14</v>
      </c>
      <c r="AM946" s="3"/>
      <c r="AN946" s="11"/>
      <c r="AO946"/>
      <c r="AS946" s="3" t="s">
        <v>14</v>
      </c>
      <c r="AY946" s="3"/>
      <c r="AZ946" s="11"/>
      <c r="BA946"/>
      <c r="BE946" s="3" t="s">
        <v>14</v>
      </c>
      <c r="BK946" s="3"/>
      <c r="BL946" s="11"/>
      <c r="BM946"/>
      <c r="BQ946" s="3" t="s">
        <v>14</v>
      </c>
      <c r="BS946" s="3"/>
      <c r="BT946" s="5" t="e">
        <f>+BT945*Resumen!H917</f>
        <v>#REF!</v>
      </c>
      <c r="BU946" s="5" t="e">
        <f>+BU945*Resumen!H917</f>
        <v>#REF!</v>
      </c>
      <c r="BW946"/>
    </row>
    <row r="947" spans="15:75" x14ac:dyDescent="0.2">
      <c r="O947" s="3"/>
      <c r="P947" s="11"/>
      <c r="Q947"/>
      <c r="U947" s="3" t="s">
        <v>14</v>
      </c>
      <c r="AA947" s="3"/>
      <c r="AB947" s="11"/>
      <c r="AC947"/>
      <c r="AG947" s="3" t="s">
        <v>14</v>
      </c>
      <c r="AM947" s="3"/>
      <c r="AN947" s="11"/>
      <c r="AO947"/>
      <c r="AS947" s="3" t="s">
        <v>14</v>
      </c>
      <c r="AY947" s="3"/>
      <c r="AZ947" s="11"/>
      <c r="BA947"/>
      <c r="BE947" s="3" t="s">
        <v>14</v>
      </c>
      <c r="BK947" s="3"/>
      <c r="BL947" s="11"/>
      <c r="BM947"/>
      <c r="BQ947" s="3" t="s">
        <v>14</v>
      </c>
      <c r="BS947" s="3"/>
      <c r="BT947" s="5" t="e">
        <f>+BT946*Resumen!H918</f>
        <v>#REF!</v>
      </c>
      <c r="BU947" s="5" t="e">
        <f>+BU946*Resumen!H918</f>
        <v>#REF!</v>
      </c>
      <c r="BW947"/>
    </row>
    <row r="948" spans="15:75" x14ac:dyDescent="0.2">
      <c r="O948" s="3"/>
      <c r="P948" s="11"/>
      <c r="Q948"/>
      <c r="U948" s="3" t="s">
        <v>14</v>
      </c>
      <c r="AA948" s="3"/>
      <c r="AB948" s="11"/>
      <c r="AC948"/>
      <c r="AG948" s="3" t="s">
        <v>14</v>
      </c>
      <c r="AM948" s="3"/>
      <c r="AN948" s="11"/>
      <c r="AO948"/>
      <c r="AS948" s="3" t="s">
        <v>14</v>
      </c>
      <c r="AY948" s="3"/>
      <c r="AZ948" s="11"/>
      <c r="BA948"/>
      <c r="BE948" s="3" t="s">
        <v>14</v>
      </c>
      <c r="BK948" s="3"/>
      <c r="BL948" s="11"/>
      <c r="BM948"/>
      <c r="BQ948" s="3" t="s">
        <v>14</v>
      </c>
      <c r="BS948" s="3"/>
      <c r="BT948" s="5" t="e">
        <f>+BT947*Resumen!H919</f>
        <v>#REF!</v>
      </c>
      <c r="BU948" s="5" t="e">
        <f>+BU947*Resumen!H919</f>
        <v>#REF!</v>
      </c>
      <c r="BW948"/>
    </row>
    <row r="949" spans="15:75" x14ac:dyDescent="0.2">
      <c r="O949" s="3"/>
      <c r="P949" s="11"/>
      <c r="Q949"/>
      <c r="U949" s="3" t="s">
        <v>14</v>
      </c>
      <c r="AA949" s="3"/>
      <c r="AB949" s="11"/>
      <c r="AC949"/>
      <c r="AG949" s="3" t="s">
        <v>14</v>
      </c>
      <c r="AM949" s="3"/>
      <c r="AN949" s="11"/>
      <c r="AO949"/>
      <c r="AS949" s="3" t="s">
        <v>14</v>
      </c>
      <c r="AY949" s="3"/>
      <c r="AZ949" s="11"/>
      <c r="BA949"/>
      <c r="BE949" s="3" t="s">
        <v>14</v>
      </c>
      <c r="BK949" s="3"/>
      <c r="BL949" s="11"/>
      <c r="BM949"/>
      <c r="BQ949" s="3" t="s">
        <v>14</v>
      </c>
      <c r="BS949" s="3"/>
      <c r="BT949" s="5" t="e">
        <f>+BT948*Resumen!H920</f>
        <v>#REF!</v>
      </c>
      <c r="BU949" s="5" t="e">
        <f>+BU948*Resumen!H920</f>
        <v>#REF!</v>
      </c>
      <c r="BW949"/>
    </row>
    <row r="950" spans="15:75" x14ac:dyDescent="0.2">
      <c r="O950" s="3"/>
      <c r="P950" s="11"/>
      <c r="Q950"/>
      <c r="U950" s="3" t="s">
        <v>14</v>
      </c>
      <c r="AA950" s="3"/>
      <c r="AB950" s="11"/>
      <c r="AC950"/>
      <c r="AG950" s="3" t="s">
        <v>14</v>
      </c>
      <c r="AM950" s="3"/>
      <c r="AN950" s="11"/>
      <c r="AO950"/>
      <c r="AS950" s="3" t="s">
        <v>14</v>
      </c>
      <c r="AY950" s="3"/>
      <c r="AZ950" s="11"/>
      <c r="BA950"/>
      <c r="BE950" s="3" t="s">
        <v>14</v>
      </c>
      <c r="BK950" s="3"/>
      <c r="BL950" s="11"/>
      <c r="BM950"/>
      <c r="BQ950" s="3" t="s">
        <v>14</v>
      </c>
      <c r="BS950" s="3"/>
      <c r="BT950" s="5" t="e">
        <f>+BT949*Resumen!H921</f>
        <v>#REF!</v>
      </c>
      <c r="BU950" s="5" t="e">
        <f>+BU949*Resumen!H921</f>
        <v>#REF!</v>
      </c>
      <c r="BW950"/>
    </row>
    <row r="951" spans="15:75" x14ac:dyDescent="0.2">
      <c r="O951" s="3"/>
      <c r="P951" s="11"/>
      <c r="Q951"/>
      <c r="U951" s="3" t="s">
        <v>14</v>
      </c>
      <c r="AA951" s="3"/>
      <c r="AB951" s="11"/>
      <c r="AC951"/>
      <c r="AG951" s="3" t="s">
        <v>14</v>
      </c>
      <c r="AM951" s="3"/>
      <c r="AN951" s="11"/>
      <c r="AO951"/>
      <c r="AS951" s="3" t="s">
        <v>14</v>
      </c>
      <c r="AY951" s="3"/>
      <c r="AZ951" s="11"/>
      <c r="BA951"/>
      <c r="BE951" s="3" t="s">
        <v>14</v>
      </c>
      <c r="BK951" s="3"/>
      <c r="BL951" s="11"/>
      <c r="BM951"/>
      <c r="BQ951" s="3" t="s">
        <v>14</v>
      </c>
      <c r="BS951" s="3"/>
      <c r="BT951" s="5" t="e">
        <f>+BT950*Resumen!H922</f>
        <v>#REF!</v>
      </c>
      <c r="BU951" s="5" t="e">
        <f>+BU950*Resumen!H922</f>
        <v>#REF!</v>
      </c>
      <c r="BW951"/>
    </row>
    <row r="952" spans="15:75" x14ac:dyDescent="0.2">
      <c r="O952" s="3"/>
      <c r="P952" s="11"/>
      <c r="Q952"/>
      <c r="U952" s="3" t="s">
        <v>14</v>
      </c>
      <c r="AA952" s="3"/>
      <c r="AB952" s="11"/>
      <c r="AC952"/>
      <c r="AG952" s="3" t="s">
        <v>14</v>
      </c>
      <c r="AM952" s="3"/>
      <c r="AN952" s="11"/>
      <c r="AO952"/>
      <c r="AS952" s="3" t="s">
        <v>14</v>
      </c>
      <c r="AY952" s="3"/>
      <c r="AZ952" s="11"/>
      <c r="BA952"/>
      <c r="BE952" s="3" t="s">
        <v>14</v>
      </c>
      <c r="BK952" s="3"/>
      <c r="BL952" s="11"/>
      <c r="BM952"/>
      <c r="BQ952" s="3" t="s">
        <v>14</v>
      </c>
      <c r="BS952" s="3"/>
      <c r="BT952" s="5" t="e">
        <f>+BT951*Resumen!H923</f>
        <v>#REF!</v>
      </c>
      <c r="BU952" s="5" t="e">
        <f>+BU951*Resumen!H923</f>
        <v>#REF!</v>
      </c>
      <c r="BW952"/>
    </row>
    <row r="953" spans="15:75" x14ac:dyDescent="0.2">
      <c r="O953" s="3"/>
      <c r="P953" s="11"/>
      <c r="Q953"/>
      <c r="U953" s="3" t="s">
        <v>14</v>
      </c>
      <c r="AA953" s="3"/>
      <c r="AB953" s="11"/>
      <c r="AC953"/>
      <c r="AG953" s="3" t="s">
        <v>14</v>
      </c>
      <c r="AM953" s="3"/>
      <c r="AN953" s="11"/>
      <c r="AO953"/>
      <c r="AS953" s="3" t="s">
        <v>14</v>
      </c>
      <c r="AY953" s="3"/>
      <c r="AZ953" s="11"/>
      <c r="BA953"/>
      <c r="BE953" s="3" t="s">
        <v>14</v>
      </c>
      <c r="BK953" s="3"/>
      <c r="BL953" s="11"/>
      <c r="BM953"/>
      <c r="BQ953" s="3" t="s">
        <v>14</v>
      </c>
      <c r="BS953" s="3"/>
      <c r="BT953" s="5" t="e">
        <f>+BT952*Resumen!H924</f>
        <v>#REF!</v>
      </c>
      <c r="BU953" s="5" t="e">
        <f>+BU952*Resumen!H924</f>
        <v>#REF!</v>
      </c>
      <c r="BW953"/>
    </row>
    <row r="954" spans="15:75" x14ac:dyDescent="0.2">
      <c r="O954" s="3"/>
      <c r="P954" s="11"/>
      <c r="Q954"/>
      <c r="U954" s="3" t="s">
        <v>14</v>
      </c>
      <c r="AA954" s="3"/>
      <c r="AB954" s="11"/>
      <c r="AC954"/>
      <c r="AG954" s="3" t="s">
        <v>14</v>
      </c>
      <c r="AM954" s="3"/>
      <c r="AN954" s="11"/>
      <c r="AO954"/>
      <c r="AS954" s="3" t="s">
        <v>14</v>
      </c>
      <c r="AY954" s="3"/>
      <c r="AZ954" s="11"/>
      <c r="BA954"/>
      <c r="BE954" s="3" t="s">
        <v>14</v>
      </c>
      <c r="BK954" s="3"/>
      <c r="BL954" s="11"/>
      <c r="BM954"/>
      <c r="BQ954" s="3" t="s">
        <v>14</v>
      </c>
      <c r="BS954" s="3"/>
      <c r="BT954" s="5" t="e">
        <f>+BT953*Resumen!H925</f>
        <v>#REF!</v>
      </c>
      <c r="BU954" s="5" t="e">
        <f>+BU953*Resumen!H925</f>
        <v>#REF!</v>
      </c>
      <c r="BW954"/>
    </row>
    <row r="955" spans="15:75" x14ac:dyDescent="0.2">
      <c r="O955" s="3"/>
      <c r="P955" s="11"/>
      <c r="Q955"/>
      <c r="U955" s="3" t="s">
        <v>14</v>
      </c>
      <c r="AA955" s="3"/>
      <c r="AB955" s="11"/>
      <c r="AC955"/>
      <c r="AG955" s="3" t="s">
        <v>14</v>
      </c>
      <c r="AM955" s="3"/>
      <c r="AN955" s="11"/>
      <c r="AO955"/>
      <c r="AS955" s="3" t="s">
        <v>14</v>
      </c>
      <c r="AY955" s="3"/>
      <c r="AZ955" s="11"/>
      <c r="BA955"/>
      <c r="BE955" s="3" t="s">
        <v>14</v>
      </c>
      <c r="BK955" s="3"/>
      <c r="BL955" s="11"/>
      <c r="BM955"/>
      <c r="BQ955" s="3" t="s">
        <v>14</v>
      </c>
      <c r="BS955" s="3"/>
      <c r="BT955" s="5" t="e">
        <f>+BT954*Resumen!H926</f>
        <v>#REF!</v>
      </c>
      <c r="BU955" s="5" t="e">
        <f>+BU954*Resumen!H926</f>
        <v>#REF!</v>
      </c>
      <c r="BW955"/>
    </row>
    <row r="956" spans="15:75" x14ac:dyDescent="0.2">
      <c r="O956" s="3"/>
      <c r="P956" s="11"/>
      <c r="Q956"/>
      <c r="U956" s="3" t="s">
        <v>14</v>
      </c>
      <c r="AA956" s="3"/>
      <c r="AB956" s="11"/>
      <c r="AC956"/>
      <c r="AG956" s="3" t="s">
        <v>14</v>
      </c>
      <c r="AM956" s="3"/>
      <c r="AN956" s="11"/>
      <c r="AO956"/>
      <c r="AS956" s="3" t="s">
        <v>14</v>
      </c>
      <c r="AY956" s="3"/>
      <c r="AZ956" s="11"/>
      <c r="BA956"/>
      <c r="BE956" s="3" t="s">
        <v>14</v>
      </c>
      <c r="BK956" s="3"/>
      <c r="BL956" s="11"/>
      <c r="BM956"/>
      <c r="BQ956" s="3" t="s">
        <v>14</v>
      </c>
      <c r="BS956" s="3"/>
      <c r="BT956" s="5" t="e">
        <f>+BT955*Resumen!H927</f>
        <v>#REF!</v>
      </c>
      <c r="BU956" s="5" t="e">
        <f>+BU955*Resumen!H927</f>
        <v>#REF!</v>
      </c>
      <c r="BW956"/>
    </row>
    <row r="957" spans="15:75" x14ac:dyDescent="0.2">
      <c r="O957" s="3"/>
      <c r="P957" s="11"/>
      <c r="Q957"/>
      <c r="U957" s="3" t="s">
        <v>14</v>
      </c>
      <c r="AA957" s="3"/>
      <c r="AB957" s="11"/>
      <c r="AC957"/>
      <c r="AG957" s="3" t="s">
        <v>14</v>
      </c>
      <c r="AM957" s="3"/>
      <c r="AN957" s="11"/>
      <c r="AO957"/>
      <c r="AS957" s="3" t="s">
        <v>14</v>
      </c>
      <c r="AY957" s="3"/>
      <c r="AZ957" s="11"/>
      <c r="BA957"/>
      <c r="BE957" s="3" t="s">
        <v>14</v>
      </c>
      <c r="BK957" s="3"/>
      <c r="BL957" s="11"/>
      <c r="BM957"/>
      <c r="BQ957" s="3" t="s">
        <v>14</v>
      </c>
      <c r="BS957" s="3"/>
      <c r="BT957" s="5" t="e">
        <f>+BT956*Resumen!H928</f>
        <v>#REF!</v>
      </c>
      <c r="BU957" s="5" t="e">
        <f>+BU956*Resumen!H928</f>
        <v>#REF!</v>
      </c>
      <c r="BW957"/>
    </row>
    <row r="958" spans="15:75" x14ac:dyDescent="0.2">
      <c r="O958" s="3"/>
      <c r="P958" s="11"/>
      <c r="Q958"/>
      <c r="U958" s="3" t="s">
        <v>14</v>
      </c>
      <c r="AA958" s="3"/>
      <c r="AB958" s="11"/>
      <c r="AC958"/>
      <c r="AG958" s="3" t="s">
        <v>14</v>
      </c>
      <c r="AM958" s="3"/>
      <c r="AN958" s="11"/>
      <c r="AO958"/>
      <c r="AS958" s="3" t="s">
        <v>14</v>
      </c>
      <c r="AY958" s="3"/>
      <c r="AZ958" s="11"/>
      <c r="BA958"/>
      <c r="BE958" s="3" t="s">
        <v>14</v>
      </c>
      <c r="BK958" s="3"/>
      <c r="BL958" s="11"/>
      <c r="BM958"/>
      <c r="BQ958" s="3" t="s">
        <v>14</v>
      </c>
      <c r="BS958" s="3"/>
      <c r="BT958" s="5" t="e">
        <f>+BT957*Resumen!H929</f>
        <v>#REF!</v>
      </c>
      <c r="BU958" s="5" t="e">
        <f>+BU957*Resumen!H929</f>
        <v>#REF!</v>
      </c>
      <c r="BW958"/>
    </row>
    <row r="959" spans="15:75" x14ac:dyDescent="0.2">
      <c r="O959" s="3"/>
      <c r="P959" s="11"/>
      <c r="Q959"/>
      <c r="U959" s="3" t="s">
        <v>14</v>
      </c>
      <c r="AA959" s="3"/>
      <c r="AB959" s="11"/>
      <c r="AC959"/>
      <c r="AG959" s="3" t="s">
        <v>14</v>
      </c>
      <c r="AM959" s="3"/>
      <c r="AN959" s="11"/>
      <c r="AO959"/>
      <c r="AS959" s="3" t="s">
        <v>14</v>
      </c>
      <c r="AY959" s="3"/>
      <c r="AZ959" s="11"/>
      <c r="BA959"/>
      <c r="BE959" s="3" t="s">
        <v>14</v>
      </c>
      <c r="BK959" s="3"/>
      <c r="BL959" s="11"/>
      <c r="BM959"/>
      <c r="BQ959" s="3" t="s">
        <v>14</v>
      </c>
      <c r="BS959" s="3"/>
      <c r="BT959" s="5" t="e">
        <f>+BT958*Resumen!H930</f>
        <v>#REF!</v>
      </c>
      <c r="BU959" s="5" t="e">
        <f>+BU958*Resumen!H930</f>
        <v>#REF!</v>
      </c>
      <c r="BW959"/>
    </row>
    <row r="960" spans="15:75" x14ac:dyDescent="0.2">
      <c r="O960" s="3"/>
      <c r="P960" s="11"/>
      <c r="Q960"/>
      <c r="U960" s="3" t="s">
        <v>14</v>
      </c>
      <c r="AA960" s="3"/>
      <c r="AB960" s="11"/>
      <c r="AC960"/>
      <c r="AG960" s="3" t="s">
        <v>14</v>
      </c>
      <c r="AM960" s="3"/>
      <c r="AN960" s="11"/>
      <c r="AO960"/>
      <c r="AS960" s="3" t="s">
        <v>14</v>
      </c>
      <c r="AY960" s="3"/>
      <c r="AZ960" s="11"/>
      <c r="BA960"/>
      <c r="BE960" s="3" t="s">
        <v>14</v>
      </c>
      <c r="BK960" s="3"/>
      <c r="BL960" s="11"/>
      <c r="BM960"/>
      <c r="BQ960" s="3" t="s">
        <v>14</v>
      </c>
      <c r="BS960" s="3"/>
      <c r="BT960" s="5" t="e">
        <f>+BT959*Resumen!H931</f>
        <v>#REF!</v>
      </c>
      <c r="BU960" s="5" t="e">
        <f>+BU959*Resumen!H931</f>
        <v>#REF!</v>
      </c>
      <c r="BW960"/>
    </row>
    <row r="961" spans="15:75" x14ac:dyDescent="0.2">
      <c r="O961" s="3"/>
      <c r="P961" s="11"/>
      <c r="Q961"/>
      <c r="U961" s="3" t="s">
        <v>14</v>
      </c>
      <c r="AA961" s="3"/>
      <c r="AB961" s="11"/>
      <c r="AC961"/>
      <c r="AG961" s="3" t="s">
        <v>14</v>
      </c>
      <c r="AM961" s="3"/>
      <c r="AN961" s="11"/>
      <c r="AO961"/>
      <c r="AS961" s="3" t="s">
        <v>14</v>
      </c>
      <c r="AY961" s="3"/>
      <c r="AZ961" s="11"/>
      <c r="BA961"/>
      <c r="BE961" s="3" t="s">
        <v>14</v>
      </c>
      <c r="BK961" s="3"/>
      <c r="BL961" s="11"/>
      <c r="BM961"/>
      <c r="BQ961" s="3" t="s">
        <v>14</v>
      </c>
      <c r="BS961" s="3"/>
      <c r="BT961" s="5" t="e">
        <f>+BT960*Resumen!H932</f>
        <v>#REF!</v>
      </c>
      <c r="BU961" s="5" t="e">
        <f>+BU960*Resumen!H932</f>
        <v>#REF!</v>
      </c>
      <c r="BW961"/>
    </row>
    <row r="962" spans="15:75" x14ac:dyDescent="0.2">
      <c r="O962" s="3"/>
      <c r="P962" s="11"/>
      <c r="Q962"/>
      <c r="U962" s="3" t="s">
        <v>14</v>
      </c>
      <c r="AA962" s="3"/>
      <c r="AB962" s="11"/>
      <c r="AC962"/>
      <c r="AG962" s="3" t="s">
        <v>14</v>
      </c>
      <c r="AM962" s="3"/>
      <c r="AN962" s="11"/>
      <c r="AO962"/>
      <c r="AS962" s="3" t="s">
        <v>14</v>
      </c>
      <c r="AY962" s="3"/>
      <c r="AZ962" s="11"/>
      <c r="BA962"/>
      <c r="BE962" s="3" t="s">
        <v>14</v>
      </c>
      <c r="BK962" s="3"/>
      <c r="BL962" s="11"/>
      <c r="BM962"/>
      <c r="BQ962" s="3" t="s">
        <v>14</v>
      </c>
      <c r="BS962" s="3"/>
      <c r="BT962" s="5" t="e">
        <f>+BT961*Resumen!H933</f>
        <v>#REF!</v>
      </c>
      <c r="BU962" s="5" t="e">
        <f>+BU961*Resumen!H933</f>
        <v>#REF!</v>
      </c>
      <c r="BW962"/>
    </row>
    <row r="963" spans="15:75" x14ac:dyDescent="0.2">
      <c r="O963" s="3"/>
      <c r="P963" s="11"/>
      <c r="Q963"/>
      <c r="U963" s="3" t="s">
        <v>14</v>
      </c>
      <c r="AA963" s="3"/>
      <c r="AB963" s="11"/>
      <c r="AC963"/>
      <c r="AG963" s="3" t="s">
        <v>14</v>
      </c>
      <c r="AM963" s="3"/>
      <c r="AN963" s="11"/>
      <c r="AO963"/>
      <c r="AS963" s="3" t="s">
        <v>14</v>
      </c>
      <c r="AY963" s="3"/>
      <c r="AZ963" s="11"/>
      <c r="BA963"/>
      <c r="BE963" s="3" t="s">
        <v>14</v>
      </c>
      <c r="BK963" s="3"/>
      <c r="BL963" s="11"/>
      <c r="BM963"/>
      <c r="BQ963" s="3" t="s">
        <v>14</v>
      </c>
      <c r="BS963" s="3"/>
      <c r="BT963" s="5" t="e">
        <f>+BT962*Resumen!H934</f>
        <v>#REF!</v>
      </c>
      <c r="BU963" s="5" t="e">
        <f>+BU962*Resumen!H934</f>
        <v>#REF!</v>
      </c>
      <c r="BW963"/>
    </row>
    <row r="964" spans="15:75" x14ac:dyDescent="0.2">
      <c r="O964" s="3"/>
      <c r="P964" s="11"/>
      <c r="Q964"/>
      <c r="U964" s="3" t="s">
        <v>14</v>
      </c>
      <c r="AA964" s="3"/>
      <c r="AB964" s="11"/>
      <c r="AC964"/>
      <c r="AG964" s="3" t="s">
        <v>14</v>
      </c>
      <c r="AM964" s="3"/>
      <c r="AN964" s="11"/>
      <c r="AO964"/>
      <c r="AS964" s="3" t="s">
        <v>14</v>
      </c>
      <c r="AY964" s="3"/>
      <c r="AZ964" s="11"/>
      <c r="BA964"/>
      <c r="BE964" s="3" t="s">
        <v>14</v>
      </c>
      <c r="BK964" s="3"/>
      <c r="BL964" s="11"/>
      <c r="BM964"/>
      <c r="BQ964" s="3" t="s">
        <v>14</v>
      </c>
      <c r="BS964" s="3"/>
      <c r="BT964" s="5" t="e">
        <f>+BT963*Resumen!H935</f>
        <v>#REF!</v>
      </c>
      <c r="BU964" s="5" t="e">
        <f>+BU963*Resumen!H935</f>
        <v>#REF!</v>
      </c>
      <c r="BW964"/>
    </row>
    <row r="965" spans="15:75" x14ac:dyDescent="0.2">
      <c r="O965" s="3"/>
      <c r="P965" s="11"/>
      <c r="Q965"/>
      <c r="U965" s="3" t="s">
        <v>14</v>
      </c>
      <c r="AA965" s="3"/>
      <c r="AB965" s="11"/>
      <c r="AC965"/>
      <c r="AG965" s="3" t="s">
        <v>14</v>
      </c>
      <c r="AM965" s="3"/>
      <c r="AN965" s="11"/>
      <c r="AO965"/>
      <c r="AS965" s="3" t="s">
        <v>14</v>
      </c>
      <c r="AY965" s="3"/>
      <c r="AZ965" s="11"/>
      <c r="BA965"/>
      <c r="BE965" s="3" t="s">
        <v>14</v>
      </c>
      <c r="BK965" s="3"/>
      <c r="BL965" s="11"/>
      <c r="BM965"/>
      <c r="BQ965" s="3" t="s">
        <v>14</v>
      </c>
      <c r="BS965" s="3"/>
      <c r="BT965" s="5" t="e">
        <f>+BT964*Resumen!H936</f>
        <v>#REF!</v>
      </c>
      <c r="BU965" s="5" t="e">
        <f>+BU964*Resumen!H936</f>
        <v>#REF!</v>
      </c>
      <c r="BW965"/>
    </row>
    <row r="966" spans="15:75" x14ac:dyDescent="0.2">
      <c r="O966" s="3"/>
      <c r="P966" s="11"/>
      <c r="Q966"/>
      <c r="U966" s="3" t="s">
        <v>14</v>
      </c>
      <c r="AA966" s="3"/>
      <c r="AB966" s="11"/>
      <c r="AC966"/>
      <c r="AG966" s="3" t="s">
        <v>14</v>
      </c>
      <c r="AM966" s="3"/>
      <c r="AN966" s="11"/>
      <c r="AO966"/>
      <c r="AS966" s="3" t="s">
        <v>14</v>
      </c>
      <c r="AY966" s="3"/>
      <c r="AZ966" s="11"/>
      <c r="BA966"/>
      <c r="BE966" s="3" t="s">
        <v>14</v>
      </c>
      <c r="BK966" s="3"/>
      <c r="BL966" s="11"/>
      <c r="BM966"/>
      <c r="BQ966" s="3" t="s">
        <v>14</v>
      </c>
      <c r="BS966" s="3"/>
      <c r="BT966" s="5" t="e">
        <f>+BT965*Resumen!H937</f>
        <v>#REF!</v>
      </c>
      <c r="BU966" s="5" t="e">
        <f>+BU965*Resumen!H937</f>
        <v>#REF!</v>
      </c>
      <c r="BW966"/>
    </row>
    <row r="967" spans="15:75" x14ac:dyDescent="0.2">
      <c r="O967" s="3"/>
      <c r="P967" s="11"/>
      <c r="Q967"/>
      <c r="U967" s="3" t="s">
        <v>14</v>
      </c>
      <c r="AA967" s="3"/>
      <c r="AB967" s="11"/>
      <c r="AC967"/>
      <c r="AG967" s="3" t="s">
        <v>14</v>
      </c>
      <c r="AM967" s="3"/>
      <c r="AN967" s="11"/>
      <c r="AO967"/>
      <c r="AS967" s="3" t="s">
        <v>14</v>
      </c>
      <c r="AY967" s="3"/>
      <c r="AZ967" s="11"/>
      <c r="BA967"/>
      <c r="BE967" s="3" t="s">
        <v>14</v>
      </c>
      <c r="BK967" s="3"/>
      <c r="BL967" s="11"/>
      <c r="BM967"/>
      <c r="BQ967" s="3" t="s">
        <v>14</v>
      </c>
      <c r="BS967" s="3"/>
      <c r="BT967" s="5" t="e">
        <f>+BT966*Resumen!H938</f>
        <v>#REF!</v>
      </c>
      <c r="BU967" s="5" t="e">
        <f>+BU966*Resumen!H938</f>
        <v>#REF!</v>
      </c>
      <c r="BW967"/>
    </row>
    <row r="968" spans="15:75" x14ac:dyDescent="0.2">
      <c r="O968" s="3"/>
      <c r="P968" s="11"/>
      <c r="Q968"/>
      <c r="U968" s="3" t="s">
        <v>14</v>
      </c>
      <c r="AA968" s="3"/>
      <c r="AB968" s="11"/>
      <c r="AC968"/>
      <c r="AG968" s="3" t="s">
        <v>14</v>
      </c>
      <c r="AM968" s="3"/>
      <c r="AN968" s="11"/>
      <c r="AO968"/>
      <c r="AS968" s="3" t="s">
        <v>14</v>
      </c>
      <c r="AY968" s="3"/>
      <c r="AZ968" s="11"/>
      <c r="BA968"/>
      <c r="BE968" s="3" t="s">
        <v>14</v>
      </c>
      <c r="BK968" s="3"/>
      <c r="BL968" s="11"/>
      <c r="BM968"/>
      <c r="BQ968" s="3" t="s">
        <v>14</v>
      </c>
      <c r="BS968" s="3"/>
      <c r="BT968" s="5" t="e">
        <f>+BT967*Resumen!H939</f>
        <v>#REF!</v>
      </c>
      <c r="BU968" s="5" t="e">
        <f>+BU967*Resumen!H939</f>
        <v>#REF!</v>
      </c>
      <c r="BW968"/>
    </row>
    <row r="969" spans="15:75" x14ac:dyDescent="0.2">
      <c r="O969" s="3"/>
      <c r="P969" s="11"/>
      <c r="Q969"/>
      <c r="U969" s="3" t="s">
        <v>14</v>
      </c>
      <c r="AA969" s="3"/>
      <c r="AB969" s="11"/>
      <c r="AC969"/>
      <c r="AG969" s="3" t="s">
        <v>14</v>
      </c>
      <c r="AM969" s="3"/>
      <c r="AN969" s="11"/>
      <c r="AO969"/>
      <c r="AS969" s="3" t="s">
        <v>14</v>
      </c>
      <c r="AY969" s="3"/>
      <c r="AZ969" s="11"/>
      <c r="BA969"/>
      <c r="BE969" s="3" t="s">
        <v>14</v>
      </c>
      <c r="BK969" s="3"/>
      <c r="BL969" s="11"/>
      <c r="BM969"/>
      <c r="BQ969" s="3" t="s">
        <v>14</v>
      </c>
      <c r="BS969" s="3"/>
      <c r="BT969" s="5" t="e">
        <f>+BT968*Resumen!H940</f>
        <v>#REF!</v>
      </c>
      <c r="BU969" s="5" t="e">
        <f>+BU968*Resumen!H940</f>
        <v>#REF!</v>
      </c>
      <c r="BW969"/>
    </row>
    <row r="970" spans="15:75" x14ac:dyDescent="0.2">
      <c r="O970" s="3"/>
      <c r="P970" s="11"/>
      <c r="Q970"/>
      <c r="U970" s="3" t="s">
        <v>14</v>
      </c>
      <c r="AA970" s="3"/>
      <c r="AB970" s="11"/>
      <c r="AC970"/>
      <c r="AG970" s="3" t="s">
        <v>14</v>
      </c>
      <c r="AM970" s="3"/>
      <c r="AN970" s="11"/>
      <c r="AO970"/>
      <c r="AS970" s="3" t="s">
        <v>14</v>
      </c>
      <c r="AY970" s="3"/>
      <c r="AZ970" s="11"/>
      <c r="BA970"/>
      <c r="BE970" s="3" t="s">
        <v>14</v>
      </c>
      <c r="BK970" s="3"/>
      <c r="BL970" s="11"/>
      <c r="BM970"/>
      <c r="BQ970" s="3" t="s">
        <v>14</v>
      </c>
      <c r="BS970" s="3"/>
      <c r="BT970" s="5" t="e">
        <f>+BT969*Resumen!H941</f>
        <v>#REF!</v>
      </c>
      <c r="BU970" s="5" t="e">
        <f>+BU969*Resumen!H941</f>
        <v>#REF!</v>
      </c>
      <c r="BW970"/>
    </row>
    <row r="971" spans="15:75" x14ac:dyDescent="0.2">
      <c r="O971" s="3"/>
      <c r="P971" s="11"/>
      <c r="Q971"/>
      <c r="U971" s="3" t="s">
        <v>14</v>
      </c>
      <c r="AA971" s="3"/>
      <c r="AB971" s="11"/>
      <c r="AC971"/>
      <c r="AG971" s="3" t="s">
        <v>14</v>
      </c>
      <c r="AM971" s="3"/>
      <c r="AN971" s="11"/>
      <c r="AO971"/>
      <c r="AS971" s="3" t="s">
        <v>14</v>
      </c>
      <c r="AY971" s="3"/>
      <c r="AZ971" s="11"/>
      <c r="BA971"/>
      <c r="BE971" s="3" t="s">
        <v>14</v>
      </c>
      <c r="BK971" s="3"/>
      <c r="BL971" s="11"/>
      <c r="BM971"/>
      <c r="BQ971" s="3" t="s">
        <v>14</v>
      </c>
      <c r="BS971" s="3"/>
      <c r="BT971" s="5" t="e">
        <f>+BT970*Resumen!H942</f>
        <v>#REF!</v>
      </c>
      <c r="BU971" s="5" t="e">
        <f>+BU970*Resumen!H942</f>
        <v>#REF!</v>
      </c>
      <c r="BW971"/>
    </row>
    <row r="972" spans="15:75" x14ac:dyDescent="0.2">
      <c r="O972" s="3"/>
      <c r="P972" s="11"/>
      <c r="Q972"/>
      <c r="U972" s="3" t="s">
        <v>14</v>
      </c>
      <c r="AA972" s="3"/>
      <c r="AB972" s="11"/>
      <c r="AC972"/>
      <c r="AG972" s="3" t="s">
        <v>14</v>
      </c>
      <c r="AM972" s="3"/>
      <c r="AN972" s="11"/>
      <c r="AO972"/>
      <c r="AS972" s="3" t="s">
        <v>14</v>
      </c>
      <c r="AY972" s="3"/>
      <c r="AZ972" s="11"/>
      <c r="BA972"/>
      <c r="BE972" s="3" t="s">
        <v>14</v>
      </c>
      <c r="BK972" s="3"/>
      <c r="BL972" s="11"/>
      <c r="BM972"/>
      <c r="BQ972" s="3" t="s">
        <v>14</v>
      </c>
      <c r="BS972" s="3"/>
      <c r="BT972" s="5" t="e">
        <f>+BT971*Resumen!H943</f>
        <v>#REF!</v>
      </c>
      <c r="BU972" s="5" t="e">
        <f>+BU971*Resumen!H943</f>
        <v>#REF!</v>
      </c>
      <c r="BW972"/>
    </row>
    <row r="973" spans="15:75" x14ac:dyDescent="0.2">
      <c r="O973" s="3"/>
      <c r="P973" s="11"/>
      <c r="Q973"/>
      <c r="U973" s="3" t="s">
        <v>14</v>
      </c>
      <c r="AA973" s="3"/>
      <c r="AB973" s="11"/>
      <c r="AC973"/>
      <c r="AG973" s="3" t="s">
        <v>14</v>
      </c>
      <c r="AM973" s="3"/>
      <c r="AN973" s="11"/>
      <c r="AO973"/>
      <c r="AS973" s="3" t="s">
        <v>14</v>
      </c>
      <c r="AY973" s="3"/>
      <c r="AZ973" s="11"/>
      <c r="BA973"/>
      <c r="BE973" s="3" t="s">
        <v>14</v>
      </c>
      <c r="BK973" s="3"/>
      <c r="BL973" s="11"/>
      <c r="BM973"/>
      <c r="BQ973" s="3" t="s">
        <v>14</v>
      </c>
      <c r="BS973" s="3"/>
      <c r="BT973" s="5" t="e">
        <f>+BT972*Resumen!H944</f>
        <v>#REF!</v>
      </c>
      <c r="BU973" s="5" t="e">
        <f>+BU972*Resumen!H944</f>
        <v>#REF!</v>
      </c>
      <c r="BW973"/>
    </row>
    <row r="974" spans="15:75" x14ac:dyDescent="0.2">
      <c r="O974" s="3"/>
      <c r="P974" s="11"/>
      <c r="Q974"/>
      <c r="U974" s="3" t="s">
        <v>14</v>
      </c>
      <c r="AA974" s="3"/>
      <c r="AB974" s="11"/>
      <c r="AC974"/>
      <c r="AG974" s="3" t="s">
        <v>14</v>
      </c>
      <c r="AM974" s="3"/>
      <c r="AN974" s="11"/>
      <c r="AO974"/>
      <c r="AS974" s="3" t="s">
        <v>14</v>
      </c>
      <c r="AY974" s="3"/>
      <c r="AZ974" s="11"/>
      <c r="BA974"/>
      <c r="BE974" s="3" t="s">
        <v>14</v>
      </c>
      <c r="BK974" s="3"/>
      <c r="BL974" s="11"/>
      <c r="BM974"/>
      <c r="BQ974" s="3" t="s">
        <v>14</v>
      </c>
      <c r="BS974" s="3"/>
      <c r="BT974" s="5" t="e">
        <f>+BT973*Resumen!H945</f>
        <v>#REF!</v>
      </c>
      <c r="BU974" s="5" t="e">
        <f>+BU973*Resumen!H945</f>
        <v>#REF!</v>
      </c>
      <c r="BW974"/>
    </row>
    <row r="975" spans="15:75" x14ac:dyDescent="0.2">
      <c r="O975" s="3"/>
      <c r="P975" s="11"/>
      <c r="Q975"/>
      <c r="U975" s="3" t="s">
        <v>14</v>
      </c>
      <c r="AA975" s="3"/>
      <c r="AB975" s="11"/>
      <c r="AC975"/>
      <c r="AG975" s="3" t="s">
        <v>14</v>
      </c>
      <c r="AM975" s="3"/>
      <c r="AN975" s="11"/>
      <c r="AO975"/>
      <c r="AS975" s="3" t="s">
        <v>14</v>
      </c>
      <c r="AY975" s="3"/>
      <c r="AZ975" s="11"/>
      <c r="BA975"/>
      <c r="BE975" s="3" t="s">
        <v>14</v>
      </c>
      <c r="BK975" s="3"/>
      <c r="BL975" s="11"/>
      <c r="BM975"/>
      <c r="BQ975" s="3" t="s">
        <v>14</v>
      </c>
      <c r="BS975" s="3"/>
      <c r="BT975" s="5" t="e">
        <f>+BT974*Resumen!H946</f>
        <v>#REF!</v>
      </c>
      <c r="BU975" s="5" t="e">
        <f>+BU974*Resumen!H946</f>
        <v>#REF!</v>
      </c>
      <c r="BW975"/>
    </row>
    <row r="976" spans="15:75" x14ac:dyDescent="0.2">
      <c r="O976" s="3"/>
      <c r="P976" s="11"/>
      <c r="Q976"/>
      <c r="U976" s="3" t="s">
        <v>14</v>
      </c>
      <c r="AA976" s="3"/>
      <c r="AB976" s="11"/>
      <c r="AC976"/>
      <c r="AG976" s="3" t="s">
        <v>14</v>
      </c>
      <c r="AM976" s="3"/>
      <c r="AN976" s="11"/>
      <c r="AO976"/>
      <c r="AS976" s="3" t="s">
        <v>14</v>
      </c>
      <c r="AY976" s="3"/>
      <c r="AZ976" s="11"/>
      <c r="BA976"/>
      <c r="BE976" s="3" t="s">
        <v>14</v>
      </c>
      <c r="BK976" s="3"/>
      <c r="BL976" s="11"/>
      <c r="BM976"/>
      <c r="BQ976" s="3" t="s">
        <v>14</v>
      </c>
      <c r="BS976" s="3"/>
      <c r="BT976" s="5" t="e">
        <f>+BT975*Resumen!H947</f>
        <v>#REF!</v>
      </c>
      <c r="BU976" s="5" t="e">
        <f>+BU975*Resumen!H947</f>
        <v>#REF!</v>
      </c>
      <c r="BW976"/>
    </row>
    <row r="977" spans="15:75" x14ac:dyDescent="0.2">
      <c r="O977" s="3"/>
      <c r="P977" s="11"/>
      <c r="Q977"/>
      <c r="U977" s="3" t="s">
        <v>14</v>
      </c>
      <c r="AA977" s="3"/>
      <c r="AB977" s="11"/>
      <c r="AC977"/>
      <c r="AG977" s="3" t="s">
        <v>14</v>
      </c>
      <c r="AM977" s="3"/>
      <c r="AN977" s="11"/>
      <c r="AO977"/>
      <c r="AS977" s="3" t="s">
        <v>14</v>
      </c>
      <c r="AY977" s="3"/>
      <c r="AZ977" s="11"/>
      <c r="BA977"/>
      <c r="BE977" s="3" t="s">
        <v>14</v>
      </c>
      <c r="BK977" s="3"/>
      <c r="BL977" s="11"/>
      <c r="BM977"/>
      <c r="BQ977" s="3" t="s">
        <v>14</v>
      </c>
      <c r="BS977" s="3"/>
      <c r="BT977" s="5" t="e">
        <f>+BT976*Resumen!H948</f>
        <v>#REF!</v>
      </c>
      <c r="BU977" s="5" t="e">
        <f>+BU976*Resumen!H948</f>
        <v>#REF!</v>
      </c>
      <c r="BW977"/>
    </row>
    <row r="978" spans="15:75" x14ac:dyDescent="0.2">
      <c r="O978" s="3"/>
      <c r="P978" s="11"/>
      <c r="Q978"/>
      <c r="U978" s="3" t="s">
        <v>14</v>
      </c>
      <c r="AA978" s="3"/>
      <c r="AB978" s="11"/>
      <c r="AC978"/>
      <c r="AG978" s="3" t="s">
        <v>14</v>
      </c>
      <c r="AM978" s="3"/>
      <c r="AN978" s="11"/>
      <c r="AO978"/>
      <c r="AS978" s="3" t="s">
        <v>14</v>
      </c>
      <c r="AY978" s="3"/>
      <c r="AZ978" s="11"/>
      <c r="BA978"/>
      <c r="BE978" s="3" t="s">
        <v>14</v>
      </c>
      <c r="BK978" s="3"/>
      <c r="BL978" s="11"/>
      <c r="BM978"/>
      <c r="BQ978" s="3" t="s">
        <v>14</v>
      </c>
      <c r="BS978" s="3"/>
      <c r="BT978" s="5" t="e">
        <f>+BT977*Resumen!H949</f>
        <v>#REF!</v>
      </c>
      <c r="BU978" s="5" t="e">
        <f>+BU977*Resumen!H949</f>
        <v>#REF!</v>
      </c>
      <c r="BW978"/>
    </row>
    <row r="979" spans="15:75" x14ac:dyDescent="0.2">
      <c r="O979" s="3"/>
      <c r="P979" s="11"/>
      <c r="Q979"/>
      <c r="U979" s="3" t="s">
        <v>14</v>
      </c>
      <c r="AA979" s="3"/>
      <c r="AB979" s="11"/>
      <c r="AC979"/>
      <c r="AG979" s="3" t="s">
        <v>14</v>
      </c>
      <c r="AM979" s="3"/>
      <c r="AN979" s="11"/>
      <c r="AO979"/>
      <c r="AS979" s="3" t="s">
        <v>14</v>
      </c>
      <c r="AY979" s="3"/>
      <c r="AZ979" s="11"/>
      <c r="BA979"/>
      <c r="BE979" s="3" t="s">
        <v>14</v>
      </c>
      <c r="BK979" s="3"/>
      <c r="BL979" s="11"/>
      <c r="BM979"/>
      <c r="BQ979" s="3" t="s">
        <v>14</v>
      </c>
      <c r="BS979" s="3"/>
      <c r="BT979" s="5" t="e">
        <f>+BT978*Resumen!H950</f>
        <v>#REF!</v>
      </c>
      <c r="BU979" s="5" t="e">
        <f>+BU978*Resumen!H950</f>
        <v>#REF!</v>
      </c>
      <c r="BW979"/>
    </row>
    <row r="980" spans="15:75" x14ac:dyDescent="0.2">
      <c r="O980" s="3"/>
      <c r="P980" s="11"/>
      <c r="Q980"/>
      <c r="U980" s="3" t="s">
        <v>14</v>
      </c>
      <c r="AA980" s="3"/>
      <c r="AB980" s="11"/>
      <c r="AC980"/>
      <c r="AG980" s="3" t="s">
        <v>14</v>
      </c>
      <c r="AM980" s="3"/>
      <c r="AN980" s="11"/>
      <c r="AO980"/>
      <c r="AS980" s="3" t="s">
        <v>14</v>
      </c>
      <c r="AY980" s="3"/>
      <c r="AZ980" s="11"/>
      <c r="BA980"/>
      <c r="BE980" s="3" t="s">
        <v>14</v>
      </c>
      <c r="BK980" s="3"/>
      <c r="BL980" s="11"/>
      <c r="BM980"/>
      <c r="BQ980" s="3" t="s">
        <v>14</v>
      </c>
      <c r="BS980" s="3"/>
      <c r="BT980" s="5" t="e">
        <f>+BT979*Resumen!H951</f>
        <v>#REF!</v>
      </c>
      <c r="BU980" s="5" t="e">
        <f>+BU979*Resumen!H951</f>
        <v>#REF!</v>
      </c>
      <c r="BW980"/>
    </row>
    <row r="981" spans="15:75" x14ac:dyDescent="0.2">
      <c r="O981" s="3"/>
      <c r="P981" s="11"/>
      <c r="Q981"/>
      <c r="U981" s="3" t="s">
        <v>14</v>
      </c>
      <c r="AA981" s="3"/>
      <c r="AB981" s="11"/>
      <c r="AC981"/>
      <c r="AG981" s="3" t="s">
        <v>14</v>
      </c>
      <c r="AM981" s="3"/>
      <c r="AN981" s="11"/>
      <c r="AO981"/>
      <c r="AS981" s="3" t="s">
        <v>14</v>
      </c>
      <c r="AY981" s="3"/>
      <c r="AZ981" s="11"/>
      <c r="BA981"/>
      <c r="BE981" s="3" t="s">
        <v>14</v>
      </c>
      <c r="BK981" s="3"/>
      <c r="BL981" s="11"/>
      <c r="BM981"/>
      <c r="BQ981" s="3" t="s">
        <v>14</v>
      </c>
      <c r="BS981" s="3"/>
      <c r="BT981" s="5" t="e">
        <f>+BT980*Resumen!H952</f>
        <v>#REF!</v>
      </c>
      <c r="BU981" s="5" t="e">
        <f>+BU980*Resumen!H952</f>
        <v>#REF!</v>
      </c>
      <c r="BW981"/>
    </row>
    <row r="982" spans="15:75" x14ac:dyDescent="0.2">
      <c r="O982" s="3"/>
      <c r="P982" s="11"/>
      <c r="Q982"/>
      <c r="U982" s="3" t="s">
        <v>14</v>
      </c>
      <c r="AA982" s="3"/>
      <c r="AB982" s="11"/>
      <c r="AC982"/>
      <c r="AG982" s="3" t="s">
        <v>14</v>
      </c>
      <c r="AM982" s="3"/>
      <c r="AN982" s="11"/>
      <c r="AO982"/>
      <c r="AS982" s="3" t="s">
        <v>14</v>
      </c>
      <c r="AY982" s="3"/>
      <c r="AZ982" s="11"/>
      <c r="BA982"/>
      <c r="BE982" s="3" t="s">
        <v>14</v>
      </c>
      <c r="BK982" s="3"/>
      <c r="BL982" s="11"/>
      <c r="BM982"/>
      <c r="BQ982" s="3" t="s">
        <v>14</v>
      </c>
      <c r="BS982" s="3"/>
      <c r="BT982" s="5" t="e">
        <f>+BT981*Resumen!H953</f>
        <v>#REF!</v>
      </c>
      <c r="BU982" s="5" t="e">
        <f>+BU981*Resumen!H953</f>
        <v>#REF!</v>
      </c>
      <c r="BW982"/>
    </row>
    <row r="983" spans="15:75" x14ac:dyDescent="0.2">
      <c r="O983" s="3"/>
      <c r="P983" s="11"/>
      <c r="Q983"/>
      <c r="U983" s="3" t="s">
        <v>14</v>
      </c>
      <c r="AA983" s="3"/>
      <c r="AB983" s="11"/>
      <c r="AC983"/>
      <c r="AG983" s="3" t="s">
        <v>14</v>
      </c>
      <c r="AM983" s="3"/>
      <c r="AN983" s="11"/>
      <c r="AO983"/>
      <c r="AS983" s="3" t="s">
        <v>14</v>
      </c>
      <c r="AY983" s="3"/>
      <c r="AZ983" s="11"/>
      <c r="BA983"/>
      <c r="BE983" s="3" t="s">
        <v>14</v>
      </c>
      <c r="BK983" s="3"/>
      <c r="BL983" s="11"/>
      <c r="BM983"/>
      <c r="BQ983" s="3" t="s">
        <v>14</v>
      </c>
      <c r="BS983" s="3"/>
      <c r="BT983" s="5" t="e">
        <f>+BT982*Resumen!H954</f>
        <v>#REF!</v>
      </c>
      <c r="BU983" s="5" t="e">
        <f>+BU982*Resumen!H954</f>
        <v>#REF!</v>
      </c>
      <c r="BW983"/>
    </row>
    <row r="984" spans="15:75" x14ac:dyDescent="0.2">
      <c r="O984" s="3"/>
      <c r="P984" s="11"/>
      <c r="Q984"/>
      <c r="U984" s="3" t="s">
        <v>14</v>
      </c>
      <c r="AA984" s="3"/>
      <c r="AB984" s="11"/>
      <c r="AC984"/>
      <c r="AG984" s="3" t="s">
        <v>14</v>
      </c>
      <c r="AM984" s="3"/>
      <c r="AN984" s="11"/>
      <c r="AO984"/>
      <c r="AS984" s="3" t="s">
        <v>14</v>
      </c>
      <c r="AY984" s="3"/>
      <c r="AZ984" s="11"/>
      <c r="BA984"/>
      <c r="BE984" s="3" t="s">
        <v>14</v>
      </c>
      <c r="BK984" s="3"/>
      <c r="BL984" s="11"/>
      <c r="BM984"/>
      <c r="BQ984" s="3" t="s">
        <v>14</v>
      </c>
      <c r="BS984" s="3"/>
      <c r="BT984" s="5" t="e">
        <f>+BT983*Resumen!H955</f>
        <v>#REF!</v>
      </c>
      <c r="BU984" s="5" t="e">
        <f>+BU983*Resumen!H955</f>
        <v>#REF!</v>
      </c>
      <c r="BW984"/>
    </row>
    <row r="985" spans="15:75" x14ac:dyDescent="0.2">
      <c r="O985" s="3"/>
      <c r="P985" s="11"/>
      <c r="Q985"/>
      <c r="U985" s="3" t="s">
        <v>14</v>
      </c>
      <c r="AA985" s="3"/>
      <c r="AB985" s="11"/>
      <c r="AC985"/>
      <c r="AG985" s="3" t="s">
        <v>14</v>
      </c>
      <c r="AM985" s="3"/>
      <c r="AN985" s="11"/>
      <c r="AO985"/>
      <c r="AS985" s="3" t="s">
        <v>14</v>
      </c>
      <c r="AY985" s="3"/>
      <c r="AZ985" s="11"/>
      <c r="BA985"/>
      <c r="BE985" s="3" t="s">
        <v>14</v>
      </c>
      <c r="BK985" s="3"/>
      <c r="BL985" s="11"/>
      <c r="BM985"/>
      <c r="BQ985" s="3" t="s">
        <v>14</v>
      </c>
      <c r="BS985" s="3"/>
      <c r="BT985" s="5" t="e">
        <f>+BT984*Resumen!H956</f>
        <v>#REF!</v>
      </c>
      <c r="BU985" s="5" t="e">
        <f>+BU984*Resumen!H956</f>
        <v>#REF!</v>
      </c>
      <c r="BW985"/>
    </row>
    <row r="986" spans="15:75" x14ac:dyDescent="0.2">
      <c r="O986" s="3"/>
      <c r="P986" s="11"/>
      <c r="Q986"/>
      <c r="U986" s="3" t="s">
        <v>14</v>
      </c>
      <c r="AA986" s="3"/>
      <c r="AB986" s="11"/>
      <c r="AC986"/>
      <c r="AG986" s="3" t="s">
        <v>14</v>
      </c>
      <c r="AM986" s="3"/>
      <c r="AN986" s="11"/>
      <c r="AO986"/>
      <c r="AS986" s="3" t="s">
        <v>14</v>
      </c>
      <c r="AY986" s="3"/>
      <c r="AZ986" s="11"/>
      <c r="BA986"/>
      <c r="BE986" s="3" t="s">
        <v>14</v>
      </c>
      <c r="BK986" s="3"/>
      <c r="BL986" s="11"/>
      <c r="BM986"/>
      <c r="BQ986" s="3" t="s">
        <v>14</v>
      </c>
      <c r="BS986" s="3"/>
      <c r="BT986" s="5" t="e">
        <f>+BT985*Resumen!H957</f>
        <v>#REF!</v>
      </c>
      <c r="BU986" s="5" t="e">
        <f>+BU985*Resumen!H957</f>
        <v>#REF!</v>
      </c>
      <c r="BW986"/>
    </row>
    <row r="987" spans="15:75" x14ac:dyDescent="0.2">
      <c r="O987" s="3"/>
      <c r="P987" s="11"/>
      <c r="Q987"/>
      <c r="U987" s="3" t="s">
        <v>14</v>
      </c>
      <c r="AA987" s="3"/>
      <c r="AB987" s="11"/>
      <c r="AC987"/>
      <c r="AG987" s="3" t="s">
        <v>14</v>
      </c>
      <c r="AM987" s="3"/>
      <c r="AN987" s="11"/>
      <c r="AO987"/>
      <c r="AS987" s="3" t="s">
        <v>14</v>
      </c>
      <c r="AY987" s="3"/>
      <c r="AZ987" s="11"/>
      <c r="BA987"/>
      <c r="BE987" s="3" t="s">
        <v>14</v>
      </c>
      <c r="BK987" s="3"/>
      <c r="BL987" s="11"/>
      <c r="BM987"/>
      <c r="BQ987" s="3" t="s">
        <v>14</v>
      </c>
      <c r="BS987" s="3"/>
      <c r="BT987" s="5" t="e">
        <f>+BT986*Resumen!H958</f>
        <v>#REF!</v>
      </c>
      <c r="BU987" s="5" t="e">
        <f>+BU986*Resumen!H958</f>
        <v>#REF!</v>
      </c>
      <c r="BW987"/>
    </row>
    <row r="988" spans="15:75" x14ac:dyDescent="0.2">
      <c r="O988" s="3"/>
      <c r="P988" s="11"/>
      <c r="Q988"/>
      <c r="U988" s="3" t="s">
        <v>14</v>
      </c>
      <c r="AA988" s="3"/>
      <c r="AB988" s="11"/>
      <c r="AC988"/>
      <c r="AG988" s="3" t="s">
        <v>14</v>
      </c>
      <c r="AM988" s="3"/>
      <c r="AN988" s="11"/>
      <c r="AO988"/>
      <c r="AS988" s="3" t="s">
        <v>14</v>
      </c>
      <c r="AY988" s="3"/>
      <c r="AZ988" s="11"/>
      <c r="BA988"/>
      <c r="BE988" s="3" t="s">
        <v>14</v>
      </c>
      <c r="BK988" s="3"/>
      <c r="BL988" s="11"/>
      <c r="BM988"/>
      <c r="BQ988" s="3" t="s">
        <v>14</v>
      </c>
      <c r="BS988" s="3"/>
      <c r="BT988" s="5" t="e">
        <f>+BT987*Resumen!H959</f>
        <v>#REF!</v>
      </c>
      <c r="BU988" s="5" t="e">
        <f>+BU987*Resumen!H959</f>
        <v>#REF!</v>
      </c>
      <c r="BW988"/>
    </row>
    <row r="989" spans="15:75" x14ac:dyDescent="0.2">
      <c r="O989" s="3"/>
      <c r="P989" s="11"/>
      <c r="Q989"/>
      <c r="U989" s="3" t="s">
        <v>14</v>
      </c>
      <c r="AA989" s="3"/>
      <c r="AB989" s="11"/>
      <c r="AC989"/>
      <c r="AG989" s="3" t="s">
        <v>14</v>
      </c>
      <c r="AM989" s="3"/>
      <c r="AN989" s="11"/>
      <c r="AO989"/>
      <c r="AS989" s="3" t="s">
        <v>14</v>
      </c>
      <c r="AY989" s="3"/>
      <c r="AZ989" s="11"/>
      <c r="BA989"/>
      <c r="BE989" s="3" t="s">
        <v>14</v>
      </c>
      <c r="BK989" s="3"/>
      <c r="BL989" s="11"/>
      <c r="BM989"/>
      <c r="BQ989" s="3" t="s">
        <v>14</v>
      </c>
      <c r="BS989" s="3"/>
      <c r="BT989" s="5" t="e">
        <f>+BT988*Resumen!H960</f>
        <v>#REF!</v>
      </c>
      <c r="BU989" s="5" t="e">
        <f>+BU988*Resumen!H960</f>
        <v>#REF!</v>
      </c>
      <c r="BW989"/>
    </row>
    <row r="990" spans="15:75" x14ac:dyDescent="0.2">
      <c r="O990" s="3"/>
      <c r="P990" s="11"/>
      <c r="Q990"/>
      <c r="U990" s="3" t="s">
        <v>14</v>
      </c>
      <c r="AA990" s="3"/>
      <c r="AB990" s="11"/>
      <c r="AC990"/>
      <c r="AG990" s="3" t="s">
        <v>14</v>
      </c>
      <c r="AM990" s="3"/>
      <c r="AN990" s="11"/>
      <c r="AO990"/>
      <c r="AS990" s="3" t="s">
        <v>14</v>
      </c>
      <c r="AY990" s="3"/>
      <c r="AZ990" s="11"/>
      <c r="BA990"/>
      <c r="BE990" s="3" t="s">
        <v>14</v>
      </c>
      <c r="BK990" s="3"/>
      <c r="BL990" s="11"/>
      <c r="BM990"/>
      <c r="BQ990" s="3" t="s">
        <v>14</v>
      </c>
      <c r="BS990" s="3"/>
      <c r="BT990" s="5" t="e">
        <f>+BT989*Resumen!H961</f>
        <v>#REF!</v>
      </c>
      <c r="BU990" s="5" t="e">
        <f>+BU989*Resumen!H961</f>
        <v>#REF!</v>
      </c>
      <c r="BW990"/>
    </row>
    <row r="991" spans="15:75" x14ac:dyDescent="0.2">
      <c r="O991" s="3"/>
      <c r="P991" s="11"/>
      <c r="Q991"/>
      <c r="U991" s="3" t="s">
        <v>14</v>
      </c>
      <c r="AA991" s="3"/>
      <c r="AB991" s="11"/>
      <c r="AC991"/>
      <c r="AG991" s="3" t="s">
        <v>14</v>
      </c>
      <c r="AM991" s="3"/>
      <c r="AN991" s="11"/>
      <c r="AO991"/>
      <c r="AS991" s="3" t="s">
        <v>14</v>
      </c>
      <c r="AY991" s="3"/>
      <c r="AZ991" s="11"/>
      <c r="BA991"/>
      <c r="BE991" s="3" t="s">
        <v>14</v>
      </c>
      <c r="BK991" s="3"/>
      <c r="BL991" s="11"/>
      <c r="BM991"/>
      <c r="BQ991" s="3" t="s">
        <v>14</v>
      </c>
      <c r="BS991" s="3"/>
      <c r="BT991" s="5" t="e">
        <f>+BT990*Resumen!H962</f>
        <v>#REF!</v>
      </c>
      <c r="BU991" s="5" t="e">
        <f>+BU990*Resumen!H962</f>
        <v>#REF!</v>
      </c>
      <c r="BW991"/>
    </row>
    <row r="992" spans="15:75" x14ac:dyDescent="0.2">
      <c r="O992" s="3"/>
      <c r="P992" s="11"/>
      <c r="Q992"/>
      <c r="U992" s="3" t="s">
        <v>14</v>
      </c>
      <c r="AA992" s="3"/>
      <c r="AB992" s="11"/>
      <c r="AC992"/>
      <c r="AG992" s="3" t="s">
        <v>14</v>
      </c>
      <c r="AM992" s="3"/>
      <c r="AN992" s="11"/>
      <c r="AO992"/>
      <c r="AS992" s="3" t="s">
        <v>14</v>
      </c>
      <c r="AY992" s="3"/>
      <c r="AZ992" s="11"/>
      <c r="BA992"/>
      <c r="BE992" s="3" t="s">
        <v>14</v>
      </c>
      <c r="BK992" s="3"/>
      <c r="BL992" s="11"/>
      <c r="BM992"/>
      <c r="BQ992" s="3" t="s">
        <v>14</v>
      </c>
      <c r="BS992" s="3"/>
      <c r="BT992" s="5" t="e">
        <f>+BT991*Resumen!H963</f>
        <v>#REF!</v>
      </c>
      <c r="BU992" s="5" t="e">
        <f>+BU991*Resumen!H963</f>
        <v>#REF!</v>
      </c>
      <c r="BW992"/>
    </row>
    <row r="993" spans="2:75" x14ac:dyDescent="0.2">
      <c r="O993" s="3"/>
      <c r="P993" s="11"/>
      <c r="Q993"/>
      <c r="U993" s="3" t="s">
        <v>14</v>
      </c>
      <c r="AA993" s="3"/>
      <c r="AB993" s="11"/>
      <c r="AC993"/>
      <c r="AG993" s="3" t="s">
        <v>14</v>
      </c>
      <c r="AM993" s="3"/>
      <c r="AN993" s="11"/>
      <c r="AO993"/>
      <c r="AS993" s="3" t="s">
        <v>14</v>
      </c>
      <c r="AY993" s="3"/>
      <c r="AZ993" s="11"/>
      <c r="BA993"/>
      <c r="BE993" s="3" t="s">
        <v>14</v>
      </c>
      <c r="BK993" s="3"/>
      <c r="BL993" s="11"/>
      <c r="BM993"/>
      <c r="BQ993" s="3" t="s">
        <v>14</v>
      </c>
      <c r="BS993" s="3"/>
      <c r="BT993" s="5" t="e">
        <f>+BT992*Resumen!H964</f>
        <v>#REF!</v>
      </c>
      <c r="BU993" s="5" t="e">
        <f>+BU992*Resumen!H964</f>
        <v>#REF!</v>
      </c>
      <c r="BW993"/>
    </row>
    <row r="994" spans="2:75" x14ac:dyDescent="0.2">
      <c r="O994" s="3"/>
      <c r="P994" s="11"/>
      <c r="Q994"/>
      <c r="U994" s="3" t="s">
        <v>14</v>
      </c>
      <c r="AA994" s="3"/>
      <c r="AB994" s="11"/>
      <c r="AC994"/>
      <c r="AG994" s="3" t="s">
        <v>14</v>
      </c>
      <c r="AM994" s="3"/>
      <c r="AN994" s="11"/>
      <c r="AO994"/>
      <c r="AS994" s="3" t="s">
        <v>14</v>
      </c>
      <c r="AY994" s="3"/>
      <c r="AZ994" s="11"/>
      <c r="BA994"/>
      <c r="BE994" s="3" t="s">
        <v>14</v>
      </c>
      <c r="BK994" s="3"/>
      <c r="BL994" s="11"/>
      <c r="BM994"/>
      <c r="BQ994" s="3" t="s">
        <v>14</v>
      </c>
      <c r="BS994" s="3"/>
      <c r="BT994" s="5" t="e">
        <f>+BT993*Resumen!H965</f>
        <v>#REF!</v>
      </c>
      <c r="BU994" s="5" t="e">
        <f>+BU993*Resumen!H965</f>
        <v>#REF!</v>
      </c>
      <c r="BW994"/>
    </row>
    <row r="995" spans="2:75" x14ac:dyDescent="0.2">
      <c r="O995" s="3"/>
      <c r="P995" s="11"/>
      <c r="Q995"/>
      <c r="U995" s="3" t="s">
        <v>14</v>
      </c>
      <c r="AA995" s="3"/>
      <c r="AB995" s="11"/>
      <c r="AC995"/>
      <c r="AG995" s="3" t="s">
        <v>14</v>
      </c>
      <c r="AM995" s="3"/>
      <c r="AN995" s="11"/>
      <c r="AO995"/>
      <c r="AS995" s="3" t="s">
        <v>14</v>
      </c>
      <c r="AY995" s="3"/>
      <c r="AZ995" s="11"/>
      <c r="BA995"/>
      <c r="BE995" s="3" t="s">
        <v>14</v>
      </c>
      <c r="BK995" s="3"/>
      <c r="BL995" s="11"/>
      <c r="BM995"/>
      <c r="BQ995" s="3" t="s">
        <v>14</v>
      </c>
      <c r="BS995" s="3"/>
      <c r="BT995" s="5" t="e">
        <f>+BT994*Resumen!H966</f>
        <v>#REF!</v>
      </c>
      <c r="BU995" s="5" t="e">
        <f>+BU994*Resumen!H966</f>
        <v>#REF!</v>
      </c>
      <c r="BW995"/>
    </row>
    <row r="996" spans="2:75" x14ac:dyDescent="0.2">
      <c r="O996" s="3"/>
      <c r="P996" s="11"/>
      <c r="Q996"/>
      <c r="U996" s="3" t="s">
        <v>14</v>
      </c>
      <c r="AA996" s="3"/>
      <c r="AB996" s="11"/>
      <c r="AC996"/>
      <c r="AG996" s="3" t="s">
        <v>14</v>
      </c>
      <c r="AM996" s="3"/>
      <c r="AN996" s="11"/>
      <c r="AO996"/>
      <c r="AS996" s="3" t="s">
        <v>14</v>
      </c>
      <c r="AY996" s="3"/>
      <c r="AZ996" s="11"/>
      <c r="BA996"/>
      <c r="BE996" s="3" t="s">
        <v>14</v>
      </c>
      <c r="BK996" s="3"/>
      <c r="BL996" s="11"/>
      <c r="BM996"/>
      <c r="BQ996" s="3" t="s">
        <v>14</v>
      </c>
      <c r="BS996" s="3"/>
      <c r="BT996" s="5" t="e">
        <f>+BT995*Resumen!H967</f>
        <v>#REF!</v>
      </c>
      <c r="BU996" s="5" t="e">
        <f>+BU995*Resumen!H967</f>
        <v>#REF!</v>
      </c>
      <c r="BW996"/>
    </row>
    <row r="997" spans="2:75" x14ac:dyDescent="0.2">
      <c r="O997" s="3"/>
      <c r="P997" s="11"/>
      <c r="Q997"/>
      <c r="U997" s="3" t="s">
        <v>14</v>
      </c>
      <c r="AA997" s="3"/>
      <c r="AB997" s="11"/>
      <c r="AC997"/>
      <c r="AG997" s="3" t="s">
        <v>14</v>
      </c>
      <c r="AM997" s="3"/>
      <c r="AN997" s="11"/>
      <c r="AO997"/>
      <c r="AS997" s="3" t="s">
        <v>14</v>
      </c>
      <c r="AY997" s="3"/>
      <c r="AZ997" s="11"/>
      <c r="BA997"/>
      <c r="BE997" s="3" t="s">
        <v>14</v>
      </c>
      <c r="BK997" s="3"/>
      <c r="BL997" s="11"/>
      <c r="BM997"/>
      <c r="BQ997" s="3" t="s">
        <v>14</v>
      </c>
      <c r="BS997" s="3"/>
      <c r="BT997" s="5" t="e">
        <f>+BT996*Resumen!H968</f>
        <v>#REF!</v>
      </c>
      <c r="BU997" s="5" t="e">
        <f>+BU996*Resumen!H968</f>
        <v>#REF!</v>
      </c>
      <c r="BW997"/>
    </row>
    <row r="998" spans="2:75" x14ac:dyDescent="0.2">
      <c r="O998" s="3"/>
      <c r="P998" s="11"/>
      <c r="Q998"/>
      <c r="U998" s="3" t="s">
        <v>14</v>
      </c>
      <c r="AA998" s="3"/>
      <c r="AB998" s="11"/>
      <c r="AC998"/>
      <c r="AG998" s="3" t="s">
        <v>14</v>
      </c>
      <c r="AM998" s="3"/>
      <c r="AN998" s="11"/>
      <c r="AO998"/>
      <c r="AS998" s="3" t="s">
        <v>14</v>
      </c>
      <c r="AY998" s="3"/>
      <c r="AZ998" s="11"/>
      <c r="BA998"/>
      <c r="BE998" s="3" t="s">
        <v>14</v>
      </c>
      <c r="BK998" s="3"/>
      <c r="BL998" s="11"/>
      <c r="BM998"/>
      <c r="BQ998" s="3" t="s">
        <v>14</v>
      </c>
      <c r="BS998" s="3"/>
      <c r="BT998" s="5" t="e">
        <f>+BT997*Resumen!H969</f>
        <v>#REF!</v>
      </c>
      <c r="BU998" s="5" t="e">
        <f>+BU997*Resumen!H969</f>
        <v>#REF!</v>
      </c>
      <c r="BW998"/>
    </row>
    <row r="999" spans="2:75" x14ac:dyDescent="0.2">
      <c r="O999" s="3"/>
      <c r="P999" s="11"/>
      <c r="Q999"/>
      <c r="U999" s="3" t="s">
        <v>14</v>
      </c>
      <c r="AA999" s="3"/>
      <c r="AB999" s="11"/>
      <c r="AC999"/>
      <c r="AG999" s="3" t="s">
        <v>14</v>
      </c>
      <c r="AM999" s="3"/>
      <c r="AN999" s="11"/>
      <c r="AO999"/>
      <c r="AS999" s="3" t="s">
        <v>14</v>
      </c>
      <c r="AY999" s="3"/>
      <c r="AZ999" s="11"/>
      <c r="BA999"/>
      <c r="BE999" s="3" t="s">
        <v>14</v>
      </c>
      <c r="BK999" s="3"/>
      <c r="BL999" s="11"/>
      <c r="BM999"/>
      <c r="BQ999" s="3" t="s">
        <v>14</v>
      </c>
      <c r="BS999" s="3"/>
      <c r="BT999" s="5" t="e">
        <f>+BT998*Resumen!H970</f>
        <v>#REF!</v>
      </c>
      <c r="BU999" s="5" t="e">
        <f>+BU998*Resumen!H970</f>
        <v>#REF!</v>
      </c>
      <c r="BW999"/>
    </row>
    <row r="1000" spans="2:75" x14ac:dyDescent="0.2">
      <c r="O1000" s="3"/>
      <c r="P1000" s="11"/>
      <c r="Q1000"/>
      <c r="U1000" s="3" t="s">
        <v>14</v>
      </c>
      <c r="AA1000" s="3"/>
      <c r="AB1000" s="11"/>
      <c r="AC1000"/>
      <c r="AG1000" s="3" t="s">
        <v>14</v>
      </c>
      <c r="AM1000" s="3"/>
      <c r="AN1000" s="11"/>
      <c r="AO1000"/>
      <c r="AS1000" s="3" t="s">
        <v>14</v>
      </c>
      <c r="AY1000" s="3"/>
      <c r="AZ1000" s="11"/>
      <c r="BA1000"/>
      <c r="BE1000" s="3" t="s">
        <v>14</v>
      </c>
      <c r="BK1000" s="3"/>
      <c r="BL1000" s="11"/>
      <c r="BM1000"/>
      <c r="BQ1000" s="3" t="s">
        <v>14</v>
      </c>
      <c r="BS1000" s="3"/>
      <c r="BT1000" s="5" t="e">
        <f>+BT999*Resumen!H971</f>
        <v>#REF!</v>
      </c>
      <c r="BU1000" s="5" t="e">
        <f>+BU999*Resumen!H971</f>
        <v>#REF!</v>
      </c>
      <c r="BW1000"/>
    </row>
    <row r="1001" spans="2:75" x14ac:dyDescent="0.2">
      <c r="O1001" s="3"/>
      <c r="P1001" s="11"/>
      <c r="Q1001"/>
      <c r="U1001" s="3" t="s">
        <v>14</v>
      </c>
      <c r="AA1001" s="3"/>
      <c r="AB1001" s="11"/>
      <c r="AC1001"/>
      <c r="AG1001" s="3" t="s">
        <v>14</v>
      </c>
      <c r="AM1001" s="3"/>
      <c r="AN1001" s="11"/>
      <c r="AO1001"/>
      <c r="AS1001" s="3" t="s">
        <v>14</v>
      </c>
      <c r="AY1001" s="3"/>
      <c r="AZ1001" s="11"/>
      <c r="BA1001"/>
      <c r="BE1001" s="3" t="s">
        <v>14</v>
      </c>
      <c r="BK1001" s="3"/>
      <c r="BL1001" s="11"/>
      <c r="BM1001"/>
      <c r="BQ1001" s="3" t="s">
        <v>14</v>
      </c>
      <c r="BS1001" s="3"/>
      <c r="BT1001" s="5" t="e">
        <f>+BT1000*Resumen!H972</f>
        <v>#REF!</v>
      </c>
      <c r="BU1001" s="5" t="e">
        <f>+BU1000*Resumen!H972</f>
        <v>#REF!</v>
      </c>
      <c r="BW1001"/>
    </row>
    <row r="1002" spans="2:75" x14ac:dyDescent="0.2">
      <c r="O1002" s="3"/>
      <c r="P1002" s="11"/>
      <c r="Q1002"/>
      <c r="U1002" s="3" t="s">
        <v>14</v>
      </c>
      <c r="AA1002" s="3"/>
      <c r="AB1002" s="11"/>
      <c r="AC1002"/>
      <c r="AG1002" s="3" t="s">
        <v>14</v>
      </c>
      <c r="AM1002" s="3"/>
      <c r="AN1002" s="11"/>
      <c r="AO1002"/>
      <c r="AS1002" s="3" t="s">
        <v>14</v>
      </c>
      <c r="AY1002" s="3"/>
      <c r="AZ1002" s="11"/>
      <c r="BA1002"/>
      <c r="BE1002" s="3" t="s">
        <v>14</v>
      </c>
      <c r="BK1002" s="3"/>
      <c r="BL1002" s="11"/>
      <c r="BM1002"/>
      <c r="BQ1002" s="3" t="s">
        <v>14</v>
      </c>
      <c r="BS1002" s="3"/>
      <c r="BT1002" s="5" t="e">
        <f>+BT1001*Resumen!H973</f>
        <v>#REF!</v>
      </c>
      <c r="BU1002" s="5" t="e">
        <f>+BU1001*Resumen!H973</f>
        <v>#REF!</v>
      </c>
      <c r="BW1002"/>
    </row>
    <row r="1003" spans="2:75" x14ac:dyDescent="0.2">
      <c r="O1003" s="3"/>
      <c r="P1003" s="11"/>
      <c r="Q1003"/>
      <c r="U1003" s="3" t="s">
        <v>14</v>
      </c>
      <c r="AA1003" s="3"/>
      <c r="AB1003" s="11"/>
      <c r="AC1003"/>
      <c r="AG1003" s="3" t="s">
        <v>14</v>
      </c>
      <c r="AM1003" s="3"/>
      <c r="AN1003" s="11"/>
      <c r="AO1003"/>
      <c r="AS1003" s="3" t="s">
        <v>14</v>
      </c>
      <c r="AY1003" s="3"/>
      <c r="AZ1003" s="11"/>
      <c r="BA1003"/>
      <c r="BE1003" s="3" t="s">
        <v>14</v>
      </c>
      <c r="BK1003" s="3"/>
      <c r="BL1003" s="11"/>
      <c r="BM1003"/>
      <c r="BQ1003" s="3" t="s">
        <v>14</v>
      </c>
      <c r="BS1003" s="3"/>
      <c r="BT1003" s="5" t="e">
        <f>+BT1002*Resumen!H974</f>
        <v>#REF!</v>
      </c>
      <c r="BU1003" s="5" t="e">
        <f>+BU1002*Resumen!H974</f>
        <v>#REF!</v>
      </c>
      <c r="BW1003"/>
    </row>
    <row r="1004" spans="2:75" x14ac:dyDescent="0.2">
      <c r="O1004" s="3"/>
      <c r="P1004" s="11"/>
      <c r="Q1004"/>
      <c r="U1004" s="3" t="s">
        <v>14</v>
      </c>
      <c r="AA1004" s="3"/>
      <c r="AB1004" s="11"/>
      <c r="AC1004"/>
      <c r="AG1004" s="3" t="s">
        <v>14</v>
      </c>
      <c r="AM1004" s="3"/>
      <c r="AN1004" s="11"/>
      <c r="AO1004"/>
      <c r="AS1004" s="3" t="s">
        <v>14</v>
      </c>
      <c r="AY1004" s="3"/>
      <c r="AZ1004" s="11"/>
      <c r="BA1004"/>
      <c r="BE1004" s="3" t="s">
        <v>14</v>
      </c>
      <c r="BK1004" s="3"/>
      <c r="BL1004" s="11"/>
      <c r="BM1004"/>
      <c r="BQ1004" s="3" t="s">
        <v>14</v>
      </c>
      <c r="BS1004" s="3"/>
      <c r="BT1004" s="5" t="e">
        <f>+BT1003*Resumen!H975</f>
        <v>#REF!</v>
      </c>
      <c r="BU1004" s="5" t="e">
        <f>+BU1003*Resumen!H975</f>
        <v>#REF!</v>
      </c>
      <c r="BW1004"/>
    </row>
    <row r="1005" spans="2:75" x14ac:dyDescent="0.2">
      <c r="O1005" s="3"/>
      <c r="P1005" s="11"/>
      <c r="Q1005"/>
      <c r="U1005" s="3" t="s">
        <v>14</v>
      </c>
      <c r="AA1005" s="3"/>
      <c r="AB1005" s="11"/>
      <c r="AC1005"/>
      <c r="AG1005" s="3" t="s">
        <v>14</v>
      </c>
      <c r="AM1005" s="3"/>
      <c r="AN1005" s="11"/>
      <c r="AO1005"/>
      <c r="AS1005" s="3" t="s">
        <v>14</v>
      </c>
      <c r="AY1005" s="3"/>
      <c r="AZ1005" s="11"/>
      <c r="BA1005"/>
      <c r="BE1005" s="3" t="s">
        <v>14</v>
      </c>
      <c r="BK1005" s="3"/>
      <c r="BL1005" s="11"/>
      <c r="BM1005"/>
      <c r="BQ1005" s="3" t="s">
        <v>14</v>
      </c>
      <c r="BS1005" s="3"/>
      <c r="BT1005" s="5" t="e">
        <f>+BT1004*Resumen!H976</f>
        <v>#REF!</v>
      </c>
      <c r="BU1005" s="5" t="e">
        <f>+BU1004*Resumen!H976</f>
        <v>#REF!</v>
      </c>
      <c r="BW1005"/>
    </row>
    <row r="1006" spans="2:75" x14ac:dyDescent="0.2">
      <c r="L1006" s="1"/>
      <c r="M1006" s="1"/>
      <c r="O1006" s="3"/>
      <c r="P1006" s="11"/>
      <c r="Q1006"/>
      <c r="U1006" s="3" t="s">
        <v>14</v>
      </c>
      <c r="X1006" s="1"/>
      <c r="Y1006" s="1"/>
      <c r="AA1006" s="3"/>
      <c r="AB1006" s="11"/>
      <c r="AC1006"/>
      <c r="AG1006" s="3" t="s">
        <v>14</v>
      </c>
      <c r="AJ1006" s="1"/>
      <c r="AK1006" s="1"/>
      <c r="AM1006" s="3"/>
      <c r="AN1006" s="11"/>
      <c r="AO1006"/>
      <c r="AS1006" s="3" t="s">
        <v>14</v>
      </c>
      <c r="AV1006" s="1"/>
      <c r="AW1006" s="1"/>
      <c r="AY1006" s="3"/>
      <c r="AZ1006" s="11"/>
      <c r="BA1006"/>
      <c r="BE1006" s="3" t="s">
        <v>14</v>
      </c>
      <c r="BH1006" s="1"/>
      <c r="BI1006" s="1"/>
      <c r="BK1006" s="3"/>
      <c r="BL1006" s="11"/>
      <c r="BM1006"/>
      <c r="BQ1006" s="3" t="s">
        <v>14</v>
      </c>
      <c r="BS1006" s="3"/>
      <c r="BT1006" s="5" t="e">
        <f>+BT1005*Resumen!H977</f>
        <v>#REF!</v>
      </c>
      <c r="BU1006" s="5" t="e">
        <f>+BU1005*Resumen!H977</f>
        <v>#REF!</v>
      </c>
      <c r="BW1006"/>
    </row>
    <row r="1007" spans="2:75" x14ac:dyDescent="0.2">
      <c r="B1007" t="s">
        <v>39</v>
      </c>
      <c r="D1007" t="s">
        <v>39</v>
      </c>
      <c r="E1007" t="s">
        <v>39</v>
      </c>
      <c r="F1007" s="1" t="str">
        <f>+D1007&amp;E1007</f>
        <v>KilosKilos</v>
      </c>
      <c r="G1007" s="1">
        <v>1</v>
      </c>
      <c r="L1007" s="1"/>
      <c r="M1007" s="1"/>
      <c r="O1007" s="3"/>
      <c r="P1007" s="11"/>
      <c r="Q1007"/>
      <c r="U1007" s="3" t="s">
        <v>14</v>
      </c>
      <c r="X1007" s="1"/>
      <c r="Y1007" s="1"/>
      <c r="AA1007" s="3"/>
      <c r="AB1007" s="11"/>
      <c r="AC1007"/>
      <c r="AG1007" s="3" t="s">
        <v>14</v>
      </c>
      <c r="AJ1007" s="1"/>
      <c r="AK1007" s="1"/>
      <c r="AM1007" s="3"/>
      <c r="AN1007" s="11"/>
      <c r="AO1007"/>
      <c r="AS1007" s="3" t="s">
        <v>14</v>
      </c>
      <c r="AV1007" s="1"/>
      <c r="AW1007" s="1"/>
      <c r="AY1007" s="3"/>
      <c r="AZ1007" s="11"/>
      <c r="BA1007"/>
      <c r="BE1007" s="3" t="s">
        <v>14</v>
      </c>
      <c r="BH1007" s="1"/>
      <c r="BI1007" s="1"/>
      <c r="BK1007" s="3"/>
      <c r="BL1007" s="11"/>
      <c r="BM1007"/>
      <c r="BQ1007" s="3" t="s">
        <v>14</v>
      </c>
      <c r="BS1007" s="3"/>
      <c r="BT1007" s="5" t="e">
        <f>+BT1006*Resumen!H978</f>
        <v>#REF!</v>
      </c>
      <c r="BU1007" s="5" t="e">
        <f>+BU1006*Resumen!H978</f>
        <v>#REF!</v>
      </c>
      <c r="BW1007"/>
    </row>
    <row r="1008" spans="2:75" x14ac:dyDescent="0.2">
      <c r="B1008" t="s">
        <v>38</v>
      </c>
      <c r="D1008" t="s">
        <v>38</v>
      </c>
      <c r="E1008" t="s">
        <v>38</v>
      </c>
      <c r="F1008" s="1" t="str">
        <f t="shared" ref="F1008:F1012" si="111">+D1008&amp;E1008</f>
        <v>GramosGramos</v>
      </c>
      <c r="G1008" s="1">
        <v>1</v>
      </c>
      <c r="L1008" s="1"/>
      <c r="M1008" s="1"/>
      <c r="Q1008" s="1" t="str">
        <f t="shared" ref="Q1008:Q1019" si="112">+O1008&amp;P1008</f>
        <v/>
      </c>
      <c r="R1008" s="1"/>
      <c r="S1008" s="1"/>
      <c r="X1008" s="1"/>
      <c r="Y1008" s="1"/>
      <c r="AC1008" s="1" t="str">
        <f t="shared" ref="AC1008:AC1019" si="113">+AA1008&amp;AB1008</f>
        <v/>
      </c>
      <c r="AD1008" s="1"/>
      <c r="AE1008" s="1"/>
      <c r="AJ1008" s="1"/>
      <c r="AK1008" s="1"/>
      <c r="AO1008" s="1" t="str">
        <f t="shared" ref="AO1008:AO1019" si="114">+AM1008&amp;AN1008</f>
        <v/>
      </c>
      <c r="AP1008" s="1"/>
      <c r="AQ1008" s="1"/>
      <c r="AV1008" s="1"/>
      <c r="AW1008" s="1"/>
      <c r="BA1008" s="1" t="str">
        <f t="shared" ref="BA1008:BA1019" si="115">+AY1008&amp;AZ1008</f>
        <v/>
      </c>
      <c r="BB1008" s="1"/>
      <c r="BC1008" s="1"/>
      <c r="BH1008" s="1"/>
      <c r="BI1008" s="1"/>
      <c r="BM1008" s="1" t="str">
        <f t="shared" ref="BM1008:BM1019" si="116">+BK1008&amp;BL1008</f>
        <v/>
      </c>
      <c r="BN1008" s="1"/>
      <c r="BO1008" s="1"/>
    </row>
    <row r="1009" spans="2:67" x14ac:dyDescent="0.2">
      <c r="B1009" t="s">
        <v>40</v>
      </c>
      <c r="D1009" t="s">
        <v>40</v>
      </c>
      <c r="E1009" t="s">
        <v>40</v>
      </c>
      <c r="F1009" s="1" t="str">
        <f t="shared" si="111"/>
        <v>MetrosMetros</v>
      </c>
      <c r="G1009" s="1">
        <v>1</v>
      </c>
      <c r="L1009" s="1"/>
      <c r="M1009" s="1"/>
      <c r="Q1009" s="1" t="str">
        <f t="shared" si="112"/>
        <v/>
      </c>
      <c r="R1009" s="1"/>
      <c r="S1009" s="1"/>
      <c r="X1009" s="1"/>
      <c r="Y1009" s="1"/>
      <c r="AC1009" s="1" t="str">
        <f t="shared" si="113"/>
        <v/>
      </c>
      <c r="AD1009" s="1"/>
      <c r="AE1009" s="1"/>
      <c r="AJ1009" s="1"/>
      <c r="AK1009" s="1"/>
      <c r="AO1009" s="1" t="str">
        <f t="shared" si="114"/>
        <v/>
      </c>
      <c r="AP1009" s="1"/>
      <c r="AQ1009" s="1"/>
      <c r="AV1009" s="1"/>
      <c r="AW1009" s="1"/>
      <c r="BA1009" s="1" t="str">
        <f t="shared" si="115"/>
        <v/>
      </c>
      <c r="BB1009" s="1"/>
      <c r="BC1009" s="1"/>
      <c r="BH1009" s="1"/>
      <c r="BI1009" s="1"/>
      <c r="BM1009" s="1" t="str">
        <f t="shared" si="116"/>
        <v/>
      </c>
      <c r="BN1009" s="1"/>
      <c r="BO1009" s="1"/>
    </row>
    <row r="1010" spans="2:67" x14ac:dyDescent="0.2">
      <c r="B1010" t="s">
        <v>41</v>
      </c>
      <c r="D1010" t="s">
        <v>41</v>
      </c>
      <c r="E1010" t="s">
        <v>41</v>
      </c>
      <c r="F1010" s="1" t="str">
        <f t="shared" si="111"/>
        <v>CentimetrosCentimetros</v>
      </c>
      <c r="G1010" s="1">
        <v>1</v>
      </c>
      <c r="L1010" s="1"/>
      <c r="M1010" s="1"/>
      <c r="Q1010" s="1" t="str">
        <f t="shared" si="112"/>
        <v/>
      </c>
      <c r="R1010" s="1"/>
      <c r="S1010" s="1"/>
      <c r="X1010" s="1"/>
      <c r="Y1010" s="1"/>
      <c r="AC1010" s="1" t="str">
        <f t="shared" si="113"/>
        <v/>
      </c>
      <c r="AD1010" s="1"/>
      <c r="AE1010" s="1"/>
      <c r="AJ1010" s="1"/>
      <c r="AK1010" s="1"/>
      <c r="AO1010" s="1" t="str">
        <f t="shared" si="114"/>
        <v/>
      </c>
      <c r="AP1010" s="1"/>
      <c r="AQ1010" s="1"/>
      <c r="AV1010" s="1"/>
      <c r="AW1010" s="1"/>
      <c r="BA1010" s="1" t="str">
        <f t="shared" si="115"/>
        <v/>
      </c>
      <c r="BB1010" s="1"/>
      <c r="BC1010" s="1"/>
      <c r="BH1010" s="1"/>
      <c r="BI1010" s="1"/>
      <c r="BM1010" s="1" t="str">
        <f t="shared" si="116"/>
        <v/>
      </c>
      <c r="BN1010" s="1"/>
      <c r="BO1010" s="1"/>
    </row>
    <row r="1011" spans="2:67" x14ac:dyDescent="0.2">
      <c r="B1011" t="s">
        <v>42</v>
      </c>
      <c r="D1011" t="s">
        <v>42</v>
      </c>
      <c r="E1011" t="s">
        <v>42</v>
      </c>
      <c r="F1011" s="1" t="str">
        <f t="shared" si="111"/>
        <v>LitrosLitros</v>
      </c>
      <c r="G1011" s="1">
        <v>1</v>
      </c>
      <c r="L1011" s="1"/>
      <c r="M1011" s="1"/>
      <c r="Q1011" s="1" t="str">
        <f t="shared" si="112"/>
        <v/>
      </c>
      <c r="R1011" s="1"/>
      <c r="S1011" s="1"/>
      <c r="X1011" s="1"/>
      <c r="Y1011" s="1"/>
      <c r="AC1011" s="1" t="str">
        <f t="shared" si="113"/>
        <v/>
      </c>
      <c r="AD1011" s="1"/>
      <c r="AE1011" s="1"/>
      <c r="AJ1011" s="1"/>
      <c r="AK1011" s="1"/>
      <c r="AO1011" s="1" t="str">
        <f t="shared" si="114"/>
        <v/>
      </c>
      <c r="AP1011" s="1"/>
      <c r="AQ1011" s="1"/>
      <c r="AV1011" s="1"/>
      <c r="AW1011" s="1"/>
      <c r="BA1011" s="1" t="str">
        <f t="shared" si="115"/>
        <v/>
      </c>
      <c r="BB1011" s="1"/>
      <c r="BC1011" s="1"/>
      <c r="BH1011" s="1"/>
      <c r="BI1011" s="1"/>
      <c r="BM1011" s="1" t="str">
        <f t="shared" si="116"/>
        <v/>
      </c>
      <c r="BN1011" s="1"/>
      <c r="BO1011" s="1"/>
    </row>
    <row r="1012" spans="2:67" x14ac:dyDescent="0.2">
      <c r="B1012" t="s">
        <v>152</v>
      </c>
      <c r="D1012" t="s">
        <v>152</v>
      </c>
      <c r="E1012" t="s">
        <v>152</v>
      </c>
      <c r="F1012" s="1" t="str">
        <f t="shared" si="111"/>
        <v>MililitrosMililitros</v>
      </c>
      <c r="G1012" s="1">
        <v>1</v>
      </c>
      <c r="L1012" s="1"/>
      <c r="M1012" s="1"/>
      <c r="Q1012" s="1" t="str">
        <f t="shared" si="112"/>
        <v/>
      </c>
      <c r="R1012" s="1"/>
      <c r="S1012" s="1"/>
      <c r="X1012" s="1"/>
      <c r="Y1012" s="1"/>
      <c r="AC1012" s="1" t="str">
        <f t="shared" si="113"/>
        <v/>
      </c>
      <c r="AD1012" s="1"/>
      <c r="AE1012" s="1"/>
      <c r="AJ1012" s="1"/>
      <c r="AK1012" s="1"/>
      <c r="AO1012" s="1" t="str">
        <f t="shared" si="114"/>
        <v/>
      </c>
      <c r="AP1012" s="1"/>
      <c r="AQ1012" s="1"/>
      <c r="AV1012" s="1"/>
      <c r="AW1012" s="1"/>
      <c r="BA1012" s="1" t="str">
        <f t="shared" si="115"/>
        <v/>
      </c>
      <c r="BB1012" s="1"/>
      <c r="BC1012" s="1"/>
      <c r="BH1012" s="1"/>
      <c r="BI1012" s="1"/>
      <c r="BM1012" s="1" t="str">
        <f t="shared" si="116"/>
        <v/>
      </c>
      <c r="BN1012" s="1"/>
      <c r="BO1012" s="1"/>
    </row>
    <row r="1013" spans="2:67" x14ac:dyDescent="0.2">
      <c r="B1013" t="s">
        <v>44</v>
      </c>
      <c r="D1013" t="s">
        <v>44</v>
      </c>
      <c r="E1013" t="s">
        <v>44</v>
      </c>
      <c r="F1013" s="1" t="str">
        <f t="shared" ref="F1013:F1021" si="117">+D1013&amp;E1013</f>
        <v>Centrimetros cubicosCentrimetros cubicos</v>
      </c>
      <c r="G1013" s="1">
        <v>1</v>
      </c>
      <c r="L1013" s="1"/>
      <c r="M1013" s="1"/>
      <c r="Q1013" s="1" t="str">
        <f t="shared" si="112"/>
        <v/>
      </c>
      <c r="R1013" s="1"/>
      <c r="S1013" s="1"/>
      <c r="X1013" s="1"/>
      <c r="Y1013" s="1"/>
      <c r="AC1013" s="1" t="str">
        <f t="shared" si="113"/>
        <v/>
      </c>
      <c r="AD1013" s="1"/>
      <c r="AE1013" s="1"/>
      <c r="AJ1013" s="1"/>
      <c r="AK1013" s="1"/>
      <c r="AO1013" s="1" t="str">
        <f t="shared" si="114"/>
        <v/>
      </c>
      <c r="AP1013" s="1"/>
      <c r="AQ1013" s="1"/>
      <c r="AV1013" s="1"/>
      <c r="AW1013" s="1"/>
      <c r="BA1013" s="1" t="str">
        <f t="shared" si="115"/>
        <v/>
      </c>
      <c r="BB1013" s="1"/>
      <c r="BC1013" s="1"/>
      <c r="BH1013" s="1"/>
      <c r="BI1013" s="1"/>
      <c r="BM1013" s="1" t="str">
        <f t="shared" si="116"/>
        <v/>
      </c>
      <c r="BN1013" s="1"/>
      <c r="BO1013" s="1"/>
    </row>
    <row r="1014" spans="2:67" x14ac:dyDescent="0.2">
      <c r="B1014" t="s">
        <v>43</v>
      </c>
      <c r="D1014" t="s">
        <v>43</v>
      </c>
      <c r="E1014" t="s">
        <v>43</v>
      </c>
      <c r="F1014" s="1" t="str">
        <f t="shared" si="117"/>
        <v>UnidadesUnidades</v>
      </c>
      <c r="G1014" s="1">
        <v>1</v>
      </c>
      <c r="L1014" s="1"/>
      <c r="M1014" s="1"/>
      <c r="Q1014" s="1" t="str">
        <f t="shared" si="112"/>
        <v/>
      </c>
      <c r="R1014" s="1"/>
      <c r="S1014" s="1"/>
      <c r="X1014" s="1"/>
      <c r="Y1014" s="1"/>
      <c r="AC1014" s="1" t="str">
        <f t="shared" si="113"/>
        <v/>
      </c>
      <c r="AD1014" s="1"/>
      <c r="AE1014" s="1"/>
      <c r="AJ1014" s="1"/>
      <c r="AK1014" s="1"/>
      <c r="AO1014" s="1" t="str">
        <f t="shared" si="114"/>
        <v/>
      </c>
      <c r="AP1014" s="1"/>
      <c r="AQ1014" s="1"/>
      <c r="AV1014" s="1"/>
      <c r="AW1014" s="1"/>
      <c r="BA1014" s="1" t="str">
        <f t="shared" si="115"/>
        <v/>
      </c>
      <c r="BB1014" s="1"/>
      <c r="BC1014" s="1"/>
      <c r="BH1014" s="1"/>
      <c r="BI1014" s="1"/>
      <c r="BM1014" s="1" t="str">
        <f t="shared" si="116"/>
        <v/>
      </c>
      <c r="BN1014" s="1"/>
      <c r="BO1014" s="1"/>
    </row>
    <row r="1015" spans="2:67" x14ac:dyDescent="0.2">
      <c r="B1015" t="s">
        <v>45</v>
      </c>
      <c r="D1015" t="s">
        <v>45</v>
      </c>
      <c r="E1015" t="s">
        <v>45</v>
      </c>
      <c r="F1015" s="1" t="str">
        <f t="shared" si="117"/>
        <v>Metros cuadradosMetros cuadrados</v>
      </c>
      <c r="G1015" s="1">
        <v>1</v>
      </c>
      <c r="L1015" s="1"/>
      <c r="M1015" s="1"/>
      <c r="Q1015" s="1" t="str">
        <f t="shared" si="112"/>
        <v/>
      </c>
      <c r="R1015" s="1"/>
      <c r="S1015" s="1"/>
      <c r="X1015" s="1"/>
      <c r="Y1015" s="1"/>
      <c r="AC1015" s="1" t="str">
        <f t="shared" si="113"/>
        <v/>
      </c>
      <c r="AD1015" s="1"/>
      <c r="AE1015" s="1"/>
      <c r="AJ1015" s="1"/>
      <c r="AK1015" s="1"/>
      <c r="AO1015" s="1" t="str">
        <f t="shared" si="114"/>
        <v/>
      </c>
      <c r="AP1015" s="1"/>
      <c r="AQ1015" s="1"/>
      <c r="AV1015" s="1"/>
      <c r="AW1015" s="1"/>
      <c r="BA1015" s="1" t="str">
        <f t="shared" si="115"/>
        <v/>
      </c>
      <c r="BB1015" s="1"/>
      <c r="BC1015" s="1"/>
      <c r="BH1015" s="1"/>
      <c r="BI1015" s="1"/>
      <c r="BM1015" s="1" t="str">
        <f t="shared" si="116"/>
        <v/>
      </c>
      <c r="BN1015" s="1"/>
      <c r="BO1015" s="1"/>
    </row>
    <row r="1016" spans="2:67" x14ac:dyDescent="0.2">
      <c r="B1016" t="s">
        <v>46</v>
      </c>
      <c r="D1016" t="s">
        <v>46</v>
      </c>
      <c r="E1016" t="s">
        <v>46</v>
      </c>
      <c r="F1016" s="1" t="str">
        <f t="shared" si="117"/>
        <v>Centimetros cuadradosCentimetros cuadrados</v>
      </c>
      <c r="G1016" s="1">
        <v>1</v>
      </c>
      <c r="L1016" s="1"/>
      <c r="M1016" s="1"/>
      <c r="Q1016" s="1" t="str">
        <f t="shared" si="112"/>
        <v/>
      </c>
      <c r="R1016" s="1"/>
      <c r="S1016" s="1"/>
      <c r="X1016" s="1"/>
      <c r="Y1016" s="1"/>
      <c r="AC1016" s="1" t="str">
        <f t="shared" si="113"/>
        <v/>
      </c>
      <c r="AD1016" s="1"/>
      <c r="AE1016" s="1"/>
      <c r="AJ1016" s="1"/>
      <c r="AK1016" s="1"/>
      <c r="AO1016" s="1" t="str">
        <f t="shared" si="114"/>
        <v/>
      </c>
      <c r="AP1016" s="1"/>
      <c r="AQ1016" s="1"/>
      <c r="AV1016" s="1"/>
      <c r="AW1016" s="1"/>
      <c r="BA1016" s="1" t="str">
        <f t="shared" si="115"/>
        <v/>
      </c>
      <c r="BB1016" s="1"/>
      <c r="BC1016" s="1"/>
      <c r="BH1016" s="1"/>
      <c r="BI1016" s="1"/>
      <c r="BM1016" s="1" t="str">
        <f t="shared" si="116"/>
        <v/>
      </c>
      <c r="BN1016" s="1"/>
      <c r="BO1016" s="1"/>
    </row>
    <row r="1017" spans="2:67" x14ac:dyDescent="0.2">
      <c r="D1017" t="s">
        <v>39</v>
      </c>
      <c r="E1017" s="1" t="str">
        <f>+E1008</f>
        <v>Gramos</v>
      </c>
      <c r="F1017" s="1" t="str">
        <f t="shared" si="117"/>
        <v>KilosGramos</v>
      </c>
      <c r="G1017" s="1">
        <v>1000</v>
      </c>
      <c r="L1017" s="1"/>
      <c r="M1017" s="1"/>
      <c r="Q1017" s="1" t="str">
        <f t="shared" si="112"/>
        <v/>
      </c>
      <c r="R1017" s="1"/>
      <c r="S1017" s="1"/>
      <c r="X1017" s="1"/>
      <c r="Y1017" s="1"/>
      <c r="AC1017" s="1" t="str">
        <f t="shared" si="113"/>
        <v/>
      </c>
      <c r="AD1017" s="1"/>
      <c r="AE1017" s="1"/>
      <c r="AJ1017" s="1"/>
      <c r="AK1017" s="1"/>
      <c r="AO1017" s="1" t="str">
        <f t="shared" si="114"/>
        <v/>
      </c>
      <c r="AP1017" s="1"/>
      <c r="AQ1017" s="1"/>
      <c r="AV1017" s="1"/>
      <c r="AW1017" s="1"/>
      <c r="BA1017" s="1" t="str">
        <f t="shared" si="115"/>
        <v/>
      </c>
      <c r="BB1017" s="1"/>
      <c r="BC1017" s="1"/>
      <c r="BH1017" s="1"/>
      <c r="BI1017" s="1"/>
      <c r="BM1017" s="1" t="str">
        <f t="shared" si="116"/>
        <v/>
      </c>
      <c r="BN1017" s="1"/>
      <c r="BO1017" s="1"/>
    </row>
    <row r="1018" spans="2:67" x14ac:dyDescent="0.2">
      <c r="D1018" t="s">
        <v>40</v>
      </c>
      <c r="E1018" s="1" t="str">
        <f>+E1010</f>
        <v>Centimetros</v>
      </c>
      <c r="F1018" s="1" t="str">
        <f t="shared" si="117"/>
        <v>MetrosCentimetros</v>
      </c>
      <c r="G1018" s="1">
        <v>100</v>
      </c>
      <c r="L1018" s="1"/>
      <c r="M1018" s="1"/>
      <c r="Q1018" s="1" t="str">
        <f t="shared" si="112"/>
        <v/>
      </c>
      <c r="R1018" s="1"/>
      <c r="S1018" s="1"/>
      <c r="X1018" s="1"/>
      <c r="Y1018" s="1"/>
      <c r="AC1018" s="1" t="str">
        <f t="shared" si="113"/>
        <v/>
      </c>
      <c r="AD1018" s="1"/>
      <c r="AE1018" s="1"/>
      <c r="AJ1018" s="1"/>
      <c r="AK1018" s="1"/>
      <c r="AO1018" s="1" t="str">
        <f t="shared" si="114"/>
        <v/>
      </c>
      <c r="AP1018" s="1"/>
      <c r="AQ1018" s="1"/>
      <c r="AV1018" s="1"/>
      <c r="AW1018" s="1"/>
      <c r="BA1018" s="1" t="str">
        <f t="shared" si="115"/>
        <v/>
      </c>
      <c r="BB1018" s="1"/>
      <c r="BC1018" s="1"/>
      <c r="BH1018" s="1"/>
      <c r="BI1018" s="1"/>
      <c r="BM1018" s="1" t="str">
        <f t="shared" si="116"/>
        <v/>
      </c>
      <c r="BN1018" s="1"/>
      <c r="BO1018" s="1"/>
    </row>
    <row r="1019" spans="2:67" x14ac:dyDescent="0.2">
      <c r="D1019" t="s">
        <v>42</v>
      </c>
      <c r="E1019" t="s">
        <v>152</v>
      </c>
      <c r="F1019" s="1" t="str">
        <f t="shared" si="117"/>
        <v>LitrosMililitros</v>
      </c>
      <c r="G1019" s="1">
        <v>1000</v>
      </c>
      <c r="L1019" s="1"/>
      <c r="M1019" s="1"/>
      <c r="Q1019" s="1" t="str">
        <f t="shared" si="112"/>
        <v/>
      </c>
      <c r="R1019" s="1"/>
      <c r="S1019" s="1"/>
      <c r="X1019" s="1"/>
      <c r="Y1019" s="1"/>
      <c r="AC1019" s="1" t="str">
        <f t="shared" si="113"/>
        <v/>
      </c>
      <c r="AD1019" s="1"/>
      <c r="AE1019" s="1"/>
      <c r="AJ1019" s="1"/>
      <c r="AK1019" s="1"/>
      <c r="AO1019" s="1" t="str">
        <f t="shared" si="114"/>
        <v/>
      </c>
      <c r="AP1019" s="1"/>
      <c r="AQ1019" s="1"/>
      <c r="AV1019" s="1"/>
      <c r="AW1019" s="1"/>
      <c r="BA1019" s="1" t="str">
        <f t="shared" si="115"/>
        <v/>
      </c>
      <c r="BB1019" s="1"/>
      <c r="BC1019" s="1"/>
      <c r="BH1019" s="1"/>
      <c r="BI1019" s="1"/>
      <c r="BM1019" s="1" t="str">
        <f t="shared" si="116"/>
        <v/>
      </c>
      <c r="BN1019" s="1"/>
      <c r="BO1019" s="1"/>
    </row>
    <row r="1020" spans="2:67" x14ac:dyDescent="0.2">
      <c r="D1020" t="s">
        <v>42</v>
      </c>
      <c r="E1020" t="s">
        <v>44</v>
      </c>
      <c r="F1020" s="1" t="str">
        <f t="shared" si="117"/>
        <v>LitrosCentrimetros cubicos</v>
      </c>
      <c r="G1020" s="1">
        <v>100</v>
      </c>
    </row>
    <row r="1021" spans="2:67" x14ac:dyDescent="0.2">
      <c r="B1021" t="s">
        <v>54</v>
      </c>
      <c r="D1021" t="s">
        <v>45</v>
      </c>
      <c r="E1021" t="s">
        <v>46</v>
      </c>
      <c r="F1021" s="1" t="str">
        <f t="shared" si="117"/>
        <v>Metros cuadradosCentimetros cuadrados</v>
      </c>
      <c r="G1021" s="1">
        <v>100</v>
      </c>
    </row>
    <row r="1022" spans="2:67" x14ac:dyDescent="0.2">
      <c r="B1022" t="s">
        <v>55</v>
      </c>
    </row>
    <row r="1023" spans="2:67" x14ac:dyDescent="0.2">
      <c r="B1023" t="s">
        <v>56</v>
      </c>
    </row>
    <row r="1024" spans="2:67" x14ac:dyDescent="0.2">
      <c r="B1024" t="s">
        <v>57</v>
      </c>
    </row>
    <row r="1025" spans="2:2" x14ac:dyDescent="0.2">
      <c r="B1025" t="s">
        <v>58</v>
      </c>
    </row>
    <row r="1026" spans="2:2" x14ac:dyDescent="0.2">
      <c r="B1026" t="s">
        <v>59</v>
      </c>
    </row>
  </sheetData>
  <sheetProtection algorithmName="SHA-512" hashValue="swPyKAxWvnUm0ja0rOCKLEaxYE0yN/P+XOJ1dwf4e8JpSvd3yosJjlc1zPtZIuHazyKxS3KzU1QvjADH8W7LAw==" saltValue="wkH/eQmcDe348R4N50eOgQ==" spinCount="100000" sheet="1" objects="1" scenarios="1" selectLockedCells="1"/>
  <protectedRanges>
    <protectedRange sqref="E31:E37" name="Rango2"/>
    <protectedRange sqref="K4 B31:D37 F31:I37 K31:N37 Q31:T37 W31:Z37 AC31:AF37 Q4 W4 AC4 AI4 AO4 AU4 AI31:AL37 AO31:AR37 AU31:AX37 B6:I25 K6:N25 Q6:T25 W6:Z25 AC6:AF25 AI6:AL25 AO6:AR25 AU6:AX25 BA6:BB25 BG6:BH25 BM6:BN25" name="Rango1"/>
  </protectedRanges>
  <mergeCells count="23">
    <mergeCell ref="C2:E2"/>
    <mergeCell ref="F4:J4"/>
    <mergeCell ref="F29:J29"/>
    <mergeCell ref="K4:L4"/>
    <mergeCell ref="Q4:R4"/>
    <mergeCell ref="K29:L29"/>
    <mergeCell ref="Q29:R29"/>
    <mergeCell ref="W4:X4"/>
    <mergeCell ref="AC4:AD4"/>
    <mergeCell ref="AI4:AJ4"/>
    <mergeCell ref="AO4:AP4"/>
    <mergeCell ref="AU4:AV4"/>
    <mergeCell ref="BA4:BB4"/>
    <mergeCell ref="BG4:BH4"/>
    <mergeCell ref="BM4:BN4"/>
    <mergeCell ref="BM29:BN29"/>
    <mergeCell ref="BG29:BH29"/>
    <mergeCell ref="AU29:AV29"/>
    <mergeCell ref="BA29:BB29"/>
    <mergeCell ref="AI29:AJ29"/>
    <mergeCell ref="AO29:AP29"/>
    <mergeCell ref="W29:X29"/>
    <mergeCell ref="AC29:AD29"/>
  </mergeCells>
  <dataValidations count="2">
    <dataValidation errorStyle="information" allowBlank="1" sqref="G6:J25 L25 R25 X25 AD25 AJ25 AP25 AV25 BB25 BH25 BN25" xr:uid="{2294B95D-CBA1-4B6C-9B13-CFAF3A970990}"/>
    <dataValidation type="list" errorStyle="information" allowBlank="1" sqref="AC6:AC13 AU6:AU25 BM6:BM25 AO6:AO25 BA6:BA25 Q6:Q13 K6:K25 F6:F25 C6:C25 AC19:AC24 W6:W25 BG6:BG25 Q19:Q24 AI6:AI25" xr:uid="{E8720726-3A09-4536-95B7-B42DD5091D86}">
      <formula1>$B$1007:$B$1016</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59F62C-4120-4C31-AB2E-4FA7D7FB4846}">
  <dimension ref="A1:E25"/>
  <sheetViews>
    <sheetView showGridLines="0" zoomScale="80" zoomScaleNormal="80" workbookViewId="0">
      <selection activeCell="B19" sqref="B19"/>
    </sheetView>
  </sheetViews>
  <sheetFormatPr baseColWidth="10" defaultRowHeight="14.25" x14ac:dyDescent="0.2"/>
  <cols>
    <col min="1" max="1" width="8.5" customWidth="1"/>
    <col min="2" max="2" width="26.875" bestFit="1" customWidth="1"/>
    <col min="3" max="3" width="16.25" style="1" customWidth="1"/>
    <col min="4" max="4" width="11.75" style="1" customWidth="1"/>
    <col min="5" max="5" width="12.125" style="1" customWidth="1"/>
    <col min="9" max="9" width="17.75" customWidth="1"/>
  </cols>
  <sheetData>
    <row r="1" spans="2:5" ht="15" thickBot="1" x14ac:dyDescent="0.25"/>
    <row r="2" spans="2:5" ht="36.75" thickBot="1" x14ac:dyDescent="0.6">
      <c r="C2" s="170" t="s">
        <v>13</v>
      </c>
      <c r="D2" s="171"/>
      <c r="E2"/>
    </row>
    <row r="3" spans="2:5" x14ac:dyDescent="0.2">
      <c r="D3"/>
      <c r="E3"/>
    </row>
    <row r="4" spans="2:5" ht="15" thickBot="1" x14ac:dyDescent="0.25">
      <c r="D4"/>
      <c r="E4"/>
    </row>
    <row r="5" spans="2:5" ht="15.75" thickBot="1" x14ac:dyDescent="0.3">
      <c r="B5" s="21" t="s">
        <v>26</v>
      </c>
      <c r="C5" s="44" t="s">
        <v>15</v>
      </c>
      <c r="D5"/>
      <c r="E5"/>
    </row>
    <row r="6" spans="2:5" x14ac:dyDescent="0.2">
      <c r="B6" s="96" t="s">
        <v>27</v>
      </c>
      <c r="C6" s="97">
        <v>1000</v>
      </c>
      <c r="D6"/>
      <c r="E6"/>
    </row>
    <row r="7" spans="2:5" x14ac:dyDescent="0.2">
      <c r="B7" s="98" t="s">
        <v>18</v>
      </c>
      <c r="C7" s="97">
        <v>1000</v>
      </c>
      <c r="D7"/>
      <c r="E7"/>
    </row>
    <row r="8" spans="2:5" x14ac:dyDescent="0.2">
      <c r="B8" s="99" t="s">
        <v>31</v>
      </c>
      <c r="C8" s="97">
        <v>1000</v>
      </c>
      <c r="D8"/>
      <c r="E8"/>
    </row>
    <row r="9" spans="2:5" x14ac:dyDescent="0.2">
      <c r="B9" s="98" t="s">
        <v>19</v>
      </c>
      <c r="C9" s="97">
        <v>1000</v>
      </c>
      <c r="D9"/>
      <c r="E9"/>
    </row>
    <row r="10" spans="2:5" x14ac:dyDescent="0.2">
      <c r="B10" s="98" t="s">
        <v>20</v>
      </c>
      <c r="C10" s="97">
        <v>1000</v>
      </c>
      <c r="D10"/>
      <c r="E10"/>
    </row>
    <row r="11" spans="2:5" x14ac:dyDescent="0.2">
      <c r="B11" s="98" t="s">
        <v>21</v>
      </c>
      <c r="C11" s="97">
        <v>1000</v>
      </c>
      <c r="D11"/>
      <c r="E11"/>
    </row>
    <row r="12" spans="2:5" x14ac:dyDescent="0.2">
      <c r="B12" s="98" t="s">
        <v>23</v>
      </c>
      <c r="C12" s="97">
        <v>1000</v>
      </c>
      <c r="D12"/>
      <c r="E12"/>
    </row>
    <row r="13" spans="2:5" x14ac:dyDescent="0.2">
      <c r="B13" s="98" t="s">
        <v>22</v>
      </c>
      <c r="C13" s="97">
        <v>1000</v>
      </c>
      <c r="D13"/>
      <c r="E13"/>
    </row>
    <row r="14" spans="2:5" x14ac:dyDescent="0.2">
      <c r="B14" s="98" t="s">
        <v>1</v>
      </c>
      <c r="C14" s="97">
        <v>1000</v>
      </c>
      <c r="D14"/>
      <c r="E14"/>
    </row>
    <row r="15" spans="2:5" x14ac:dyDescent="0.2">
      <c r="B15" s="96" t="s">
        <v>28</v>
      </c>
      <c r="C15" s="97">
        <v>1000</v>
      </c>
      <c r="D15"/>
      <c r="E15"/>
    </row>
    <row r="16" spans="2:5" x14ac:dyDescent="0.2">
      <c r="B16" s="96" t="s">
        <v>60</v>
      </c>
      <c r="C16" s="97">
        <v>1000</v>
      </c>
      <c r="D16"/>
      <c r="E16"/>
    </row>
    <row r="17" spans="1:5" x14ac:dyDescent="0.2">
      <c r="B17" s="96" t="s">
        <v>30</v>
      </c>
      <c r="C17" s="97">
        <v>1000</v>
      </c>
      <c r="D17"/>
      <c r="E17"/>
    </row>
    <row r="18" spans="1:5" x14ac:dyDescent="0.2">
      <c r="B18" s="96" t="s">
        <v>64</v>
      </c>
      <c r="C18" s="97">
        <v>1000</v>
      </c>
      <c r="D18"/>
      <c r="E18"/>
    </row>
    <row r="19" spans="1:5" x14ac:dyDescent="0.2">
      <c r="B19" s="96" t="s">
        <v>143</v>
      </c>
      <c r="C19" s="97">
        <v>1000</v>
      </c>
      <c r="D19"/>
      <c r="E19"/>
    </row>
    <row r="20" spans="1:5" x14ac:dyDescent="0.2">
      <c r="B20" s="96"/>
      <c r="C20" s="97"/>
      <c r="D20"/>
      <c r="E20"/>
    </row>
    <row r="21" spans="1:5" x14ac:dyDescent="0.2">
      <c r="B21" s="96"/>
      <c r="C21" s="97"/>
      <c r="D21"/>
      <c r="E21"/>
    </row>
    <row r="22" spans="1:5" ht="15" thickBot="1" x14ac:dyDescent="0.25">
      <c r="B22" s="98"/>
      <c r="C22" s="97"/>
      <c r="D22"/>
      <c r="E22"/>
    </row>
    <row r="23" spans="1:5" ht="15.75" thickBot="1" x14ac:dyDescent="0.3">
      <c r="B23" s="10" t="s">
        <v>0</v>
      </c>
      <c r="C23" s="71">
        <f>SUM(C6:C22)</f>
        <v>14000</v>
      </c>
      <c r="D23"/>
      <c r="E23"/>
    </row>
    <row r="24" spans="1:5" x14ac:dyDescent="0.2">
      <c r="C24" s="22"/>
      <c r="D24"/>
      <c r="E24"/>
    </row>
    <row r="25" spans="1:5" x14ac:dyDescent="0.2">
      <c r="A25" s="3"/>
      <c r="D25"/>
      <c r="E25"/>
    </row>
  </sheetData>
  <sheetProtection algorithmName="SHA-512" hashValue="C4/5MHP8u15jMZTQEm0rODcBqqqbrikgvXrSnUBrPiCFsuvMo9ZhjhMO/XJPqhvLleHboW2HwH4C68yGTbWcfA==" saltValue="9QBEqBsFImSFu+Qlamrkog==" spinCount="100000" sheet="1" objects="1" scenarios="1" selectLockedCells="1"/>
  <protectedRanges>
    <protectedRange sqref="B6:C22" name="Rango1"/>
  </protectedRanges>
  <mergeCells count="1">
    <mergeCell ref="C2:D2"/>
  </mergeCell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549F96-E4FB-4855-883D-783A2E9F3AFC}">
  <dimension ref="C2:BL91"/>
  <sheetViews>
    <sheetView showGridLines="0" tabSelected="1" topLeftCell="A6" zoomScale="80" zoomScaleNormal="80" workbookViewId="0">
      <selection activeCell="H25" sqref="H25"/>
    </sheetView>
  </sheetViews>
  <sheetFormatPr baseColWidth="10" defaultRowHeight="14.25" x14ac:dyDescent="0.2"/>
  <cols>
    <col min="2" max="2" width="3.5" customWidth="1"/>
    <col min="3" max="3" width="20.125" customWidth="1"/>
    <col min="4" max="4" width="13.125" customWidth="1"/>
    <col min="5" max="5" width="12.5" bestFit="1" customWidth="1"/>
    <col min="6" max="6" width="11.875" customWidth="1"/>
    <col min="7" max="7" width="11.5" customWidth="1"/>
    <col min="8" max="8" width="15.125" bestFit="1" customWidth="1"/>
    <col min="9" max="9" width="14.5" customWidth="1"/>
    <col min="10" max="10" width="12.5" bestFit="1" customWidth="1"/>
    <col min="11" max="11" width="15.125" bestFit="1" customWidth="1"/>
    <col min="12" max="12" width="12.875" customWidth="1"/>
    <col min="13" max="13" width="13" customWidth="1"/>
    <col min="14" max="14" width="12.375" customWidth="1"/>
    <col min="15" max="15" width="16.75" customWidth="1"/>
    <col min="16" max="16" width="13.375" customWidth="1"/>
    <col min="17" max="17" width="13.625" customWidth="1"/>
    <col min="21" max="21" width="13.5" customWidth="1"/>
    <col min="23" max="23" width="15.25" customWidth="1"/>
    <col min="25" max="25" width="12.75" customWidth="1"/>
    <col min="27" max="27" width="15.75" customWidth="1"/>
    <col min="28" max="28" width="13.875" customWidth="1"/>
    <col min="29" max="29" width="13.25" customWidth="1"/>
    <col min="33" max="33" width="15" customWidth="1"/>
    <col min="34" max="34" width="13.625" customWidth="1"/>
    <col min="35" max="35" width="14" customWidth="1"/>
    <col min="39" max="39" width="15.5" customWidth="1"/>
    <col min="40" max="40" width="15.125" customWidth="1"/>
    <col min="41" max="41" width="12.875" customWidth="1"/>
    <col min="45" max="45" width="17.25" customWidth="1"/>
    <col min="46" max="46" width="12.375" customWidth="1"/>
    <col min="47" max="47" width="14" customWidth="1"/>
    <col min="51" max="51" width="18.625" customWidth="1"/>
    <col min="53" max="53" width="14" customWidth="1"/>
    <col min="57" max="57" width="17.625" customWidth="1"/>
    <col min="59" max="59" width="13.25" customWidth="1"/>
    <col min="64" max="64" width="0" hidden="1" customWidth="1"/>
  </cols>
  <sheetData>
    <row r="2" spans="3:64" x14ac:dyDescent="0.2">
      <c r="C2" s="67" t="s">
        <v>85</v>
      </c>
      <c r="D2" s="45">
        <f>+'Costos fijos '!C23</f>
        <v>14000</v>
      </c>
      <c r="F2" s="22"/>
    </row>
    <row r="3" spans="3:64" ht="15" thickBot="1" x14ac:dyDescent="0.25"/>
    <row r="4" spans="3:64" ht="15.75" thickBot="1" x14ac:dyDescent="0.3">
      <c r="C4" s="173" t="s">
        <v>100</v>
      </c>
      <c r="D4" s="174"/>
      <c r="E4" s="174"/>
      <c r="F4" s="174"/>
      <c r="G4" s="175"/>
      <c r="H4" s="173" t="s">
        <v>61</v>
      </c>
      <c r="I4" s="174"/>
      <c r="J4" s="174"/>
      <c r="K4" s="174"/>
      <c r="L4" s="175"/>
      <c r="N4" s="26"/>
    </row>
    <row r="5" spans="3:64" ht="30.75" thickBot="1" x14ac:dyDescent="0.3">
      <c r="C5" s="68" t="s">
        <v>96</v>
      </c>
      <c r="D5" s="69" t="s">
        <v>51</v>
      </c>
      <c r="E5" s="69" t="s">
        <v>33</v>
      </c>
      <c r="F5" s="69" t="s">
        <v>52</v>
      </c>
      <c r="G5" s="69" t="s">
        <v>53</v>
      </c>
      <c r="H5" s="73" t="s">
        <v>51</v>
      </c>
      <c r="I5" s="69" t="s">
        <v>33</v>
      </c>
      <c r="J5" s="69" t="s">
        <v>52</v>
      </c>
      <c r="K5" s="69" t="s">
        <v>98</v>
      </c>
      <c r="L5" s="70" t="s">
        <v>5</v>
      </c>
      <c r="N5" s="26"/>
    </row>
    <row r="6" spans="3:64" x14ac:dyDescent="0.2">
      <c r="C6" t="str">
        <f>+' Costos variables'!K4</f>
        <v>Shampoo solido</v>
      </c>
      <c r="D6" s="45">
        <f>+' Costos variables'!P4</f>
        <v>301.13</v>
      </c>
      <c r="E6" s="45">
        <f>+' Costos variables'!P29</f>
        <v>31.25</v>
      </c>
      <c r="F6" s="45">
        <f>+IF(OR(G6="",G6=0)=TRUE,0,J6/G6)</f>
        <v>116.66666666666667</v>
      </c>
      <c r="G6" s="93">
        <v>120</v>
      </c>
      <c r="H6" s="45">
        <f>+G6*D6</f>
        <v>36135.599999999999</v>
      </c>
      <c r="I6" s="45">
        <f>+G6*E6</f>
        <v>3750</v>
      </c>
      <c r="J6" s="45">
        <f t="shared" ref="J6:J15" si="0">IF(OR(G6="",G6=0)=TRUE,0,+$D$2/$G$17*G6)</f>
        <v>14000</v>
      </c>
      <c r="K6" s="45">
        <f>+SUM(H6:J6)</f>
        <v>53885.599999999999</v>
      </c>
      <c r="L6" s="45">
        <f>+IF(K6=0,0,K6/G6)</f>
        <v>449.04666666666668</v>
      </c>
      <c r="N6" s="26"/>
      <c r="BL6" s="26">
        <f t="shared" ref="BL6:BL15" si="1">+ROUND(F6,2)</f>
        <v>116.67</v>
      </c>
    </row>
    <row r="7" spans="3:64" x14ac:dyDescent="0.2">
      <c r="C7" t="str">
        <f>+' Costos variables'!Q4</f>
        <v>Producto 2</v>
      </c>
      <c r="D7" s="45">
        <f>+' Costos variables'!V4</f>
        <v>0</v>
      </c>
      <c r="E7" s="45">
        <f>+' Costos variables'!V29</f>
        <v>0</v>
      </c>
      <c r="F7" s="45">
        <f>+IF(OR(G7="",G7=0)=TRUE,0,J7/G7)</f>
        <v>0</v>
      </c>
      <c r="G7" s="93"/>
      <c r="H7" s="45">
        <f>+G7*D7</f>
        <v>0</v>
      </c>
      <c r="I7" s="45">
        <f>+G7*E7</f>
        <v>0</v>
      </c>
      <c r="J7" s="45">
        <f t="shared" si="0"/>
        <v>0</v>
      </c>
      <c r="K7" s="45">
        <f>+SUM(H7:J7)</f>
        <v>0</v>
      </c>
      <c r="L7" s="45">
        <f t="shared" ref="L7:L15" si="2">+IF(K7=0,0,K7/G7)</f>
        <v>0</v>
      </c>
      <c r="N7" s="26"/>
      <c r="BL7" s="26">
        <f t="shared" si="1"/>
        <v>0</v>
      </c>
    </row>
    <row r="8" spans="3:64" x14ac:dyDescent="0.2">
      <c r="C8" t="str">
        <f>+' Costos variables'!W4</f>
        <v>Producto 3</v>
      </c>
      <c r="D8" s="45">
        <f>+' Costos variables'!AB4</f>
        <v>0</v>
      </c>
      <c r="E8" s="45">
        <f>+' Costos variables'!AB29</f>
        <v>0</v>
      </c>
      <c r="F8" s="45">
        <f t="shared" ref="F8:F15" si="3">+IF(OR(G8="",G8=0)=TRUE,0,J8/G8)</f>
        <v>0</v>
      </c>
      <c r="G8" s="93"/>
      <c r="H8" s="45">
        <f t="shared" ref="H8:H15" si="4">+G8*D8</f>
        <v>0</v>
      </c>
      <c r="I8" s="45">
        <f t="shared" ref="I8:I15" si="5">+G8*E8</f>
        <v>0</v>
      </c>
      <c r="J8" s="45">
        <f t="shared" si="0"/>
        <v>0</v>
      </c>
      <c r="K8" s="45">
        <f t="shared" ref="K8:K15" si="6">+SUM(H8:J8)</f>
        <v>0</v>
      </c>
      <c r="L8" s="45">
        <f t="shared" si="2"/>
        <v>0</v>
      </c>
      <c r="N8" s="26"/>
      <c r="BL8" s="26">
        <f t="shared" si="1"/>
        <v>0</v>
      </c>
    </row>
    <row r="9" spans="3:64" x14ac:dyDescent="0.2">
      <c r="C9" t="str">
        <f>+' Costos variables'!AC4</f>
        <v>Producto 4</v>
      </c>
      <c r="D9" s="45">
        <f>+' Costos variables'!AH4</f>
        <v>0</v>
      </c>
      <c r="E9" s="45">
        <f>+' Costos variables'!AH29</f>
        <v>0</v>
      </c>
      <c r="F9" s="45">
        <f t="shared" si="3"/>
        <v>0</v>
      </c>
      <c r="G9" s="93"/>
      <c r="H9" s="45">
        <f t="shared" si="4"/>
        <v>0</v>
      </c>
      <c r="I9" s="45">
        <f t="shared" si="5"/>
        <v>0</v>
      </c>
      <c r="J9" s="45">
        <f t="shared" si="0"/>
        <v>0</v>
      </c>
      <c r="K9" s="45">
        <f t="shared" si="6"/>
        <v>0</v>
      </c>
      <c r="L9" s="45">
        <f t="shared" si="2"/>
        <v>0</v>
      </c>
      <c r="N9" s="26"/>
      <c r="BL9" s="26">
        <f t="shared" si="1"/>
        <v>0</v>
      </c>
    </row>
    <row r="10" spans="3:64" x14ac:dyDescent="0.2">
      <c r="C10" t="str">
        <f>+' Costos variables'!AI4</f>
        <v>Producto 5</v>
      </c>
      <c r="D10" s="45">
        <f>+' Costos variables'!AN4</f>
        <v>0</v>
      </c>
      <c r="E10" s="45">
        <f>+' Costos variables'!AN29</f>
        <v>0</v>
      </c>
      <c r="F10" s="45">
        <f t="shared" si="3"/>
        <v>0</v>
      </c>
      <c r="G10" s="93"/>
      <c r="H10" s="45">
        <f t="shared" si="4"/>
        <v>0</v>
      </c>
      <c r="I10" s="45">
        <f t="shared" si="5"/>
        <v>0</v>
      </c>
      <c r="J10" s="45">
        <f t="shared" si="0"/>
        <v>0</v>
      </c>
      <c r="K10" s="45">
        <f t="shared" si="6"/>
        <v>0</v>
      </c>
      <c r="L10" s="45">
        <f t="shared" si="2"/>
        <v>0</v>
      </c>
      <c r="N10" s="26"/>
      <c r="BL10" s="26">
        <f t="shared" si="1"/>
        <v>0</v>
      </c>
    </row>
    <row r="11" spans="3:64" x14ac:dyDescent="0.2">
      <c r="C11" t="str">
        <f>+' Costos variables'!AO4</f>
        <v>Producto 6</v>
      </c>
      <c r="D11" s="45">
        <f>+' Costos variables'!AT4</f>
        <v>0</v>
      </c>
      <c r="E11" s="45">
        <f>+' Costos variables'!AT29</f>
        <v>0</v>
      </c>
      <c r="F11" s="45">
        <f t="shared" si="3"/>
        <v>0</v>
      </c>
      <c r="G11" s="93"/>
      <c r="H11" s="45">
        <f t="shared" si="4"/>
        <v>0</v>
      </c>
      <c r="I11" s="45">
        <f t="shared" si="5"/>
        <v>0</v>
      </c>
      <c r="J11" s="45">
        <f t="shared" si="0"/>
        <v>0</v>
      </c>
      <c r="K11" s="45">
        <f t="shared" si="6"/>
        <v>0</v>
      </c>
      <c r="L11" s="45">
        <f t="shared" si="2"/>
        <v>0</v>
      </c>
      <c r="N11" s="26"/>
      <c r="BL11" s="26">
        <f t="shared" si="1"/>
        <v>0</v>
      </c>
    </row>
    <row r="12" spans="3:64" x14ac:dyDescent="0.2">
      <c r="C12" t="str">
        <f>+' Costos variables'!AU4</f>
        <v>Producto 7</v>
      </c>
      <c r="D12" s="45">
        <f>+' Costos variables'!AZ4</f>
        <v>0</v>
      </c>
      <c r="E12" s="45">
        <f>+' Costos variables'!AZ29</f>
        <v>0</v>
      </c>
      <c r="F12" s="45">
        <f t="shared" si="3"/>
        <v>0</v>
      </c>
      <c r="G12" s="93"/>
      <c r="H12" s="45">
        <f t="shared" si="4"/>
        <v>0</v>
      </c>
      <c r="I12" s="45">
        <f t="shared" si="5"/>
        <v>0</v>
      </c>
      <c r="J12" s="45">
        <f t="shared" si="0"/>
        <v>0</v>
      </c>
      <c r="K12" s="45">
        <f t="shared" si="6"/>
        <v>0</v>
      </c>
      <c r="L12" s="45">
        <f t="shared" si="2"/>
        <v>0</v>
      </c>
      <c r="N12" s="26"/>
      <c r="BL12" s="26">
        <f t="shared" si="1"/>
        <v>0</v>
      </c>
    </row>
    <row r="13" spans="3:64" x14ac:dyDescent="0.2">
      <c r="C13" t="str">
        <f>+' Costos variables'!BA4</f>
        <v>Producto 8</v>
      </c>
      <c r="D13" s="45">
        <f>+' Costos variables'!BF4</f>
        <v>0</v>
      </c>
      <c r="E13" s="45">
        <f>+' Costos variables'!BF29</f>
        <v>0</v>
      </c>
      <c r="F13" s="45">
        <f t="shared" si="3"/>
        <v>0</v>
      </c>
      <c r="G13" s="93"/>
      <c r="H13" s="45">
        <f t="shared" si="4"/>
        <v>0</v>
      </c>
      <c r="I13" s="45">
        <f t="shared" si="5"/>
        <v>0</v>
      </c>
      <c r="J13" s="45">
        <f t="shared" si="0"/>
        <v>0</v>
      </c>
      <c r="K13" s="45">
        <f t="shared" si="6"/>
        <v>0</v>
      </c>
      <c r="L13" s="45">
        <f t="shared" si="2"/>
        <v>0</v>
      </c>
      <c r="N13" s="26"/>
      <c r="BL13" s="26">
        <f t="shared" si="1"/>
        <v>0</v>
      </c>
    </row>
    <row r="14" spans="3:64" x14ac:dyDescent="0.2">
      <c r="C14" t="str">
        <f>+' Costos variables'!BG4</f>
        <v>Producto 9</v>
      </c>
      <c r="D14" s="45">
        <f>+' Costos variables'!BL4</f>
        <v>0</v>
      </c>
      <c r="E14" s="45">
        <f>+' Costos variables'!BL29</f>
        <v>0</v>
      </c>
      <c r="F14" s="45">
        <f t="shared" si="3"/>
        <v>0</v>
      </c>
      <c r="G14" s="93"/>
      <c r="H14" s="45">
        <f t="shared" si="4"/>
        <v>0</v>
      </c>
      <c r="I14" s="45">
        <f t="shared" si="5"/>
        <v>0</v>
      </c>
      <c r="J14" s="45">
        <f t="shared" si="0"/>
        <v>0</v>
      </c>
      <c r="K14" s="45">
        <f t="shared" si="6"/>
        <v>0</v>
      </c>
      <c r="L14" s="45">
        <f t="shared" si="2"/>
        <v>0</v>
      </c>
      <c r="BL14" s="26">
        <f t="shared" si="1"/>
        <v>0</v>
      </c>
    </row>
    <row r="15" spans="3:64" x14ac:dyDescent="0.2">
      <c r="C15">
        <f>+' Costos variables'!BM4</f>
        <v>0</v>
      </c>
      <c r="D15" s="45">
        <f>+' Costos variables'!BR4</f>
        <v>0</v>
      </c>
      <c r="E15" s="45">
        <f>+' Costos variables'!BR29</f>
        <v>0</v>
      </c>
      <c r="F15" s="45">
        <f t="shared" si="3"/>
        <v>0</v>
      </c>
      <c r="G15" s="93"/>
      <c r="H15" s="45">
        <f t="shared" si="4"/>
        <v>0</v>
      </c>
      <c r="I15" s="45">
        <f t="shared" si="5"/>
        <v>0</v>
      </c>
      <c r="J15" s="45">
        <f t="shared" si="0"/>
        <v>0</v>
      </c>
      <c r="K15" s="45">
        <f t="shared" si="6"/>
        <v>0</v>
      </c>
      <c r="L15" s="45">
        <f t="shared" si="2"/>
        <v>0</v>
      </c>
      <c r="BL15" s="26">
        <f t="shared" si="1"/>
        <v>0</v>
      </c>
    </row>
    <row r="16" spans="3:64" ht="15" thickBot="1" x14ac:dyDescent="0.25">
      <c r="D16" s="45"/>
      <c r="E16" s="45"/>
      <c r="G16" s="1"/>
      <c r="H16" s="45"/>
      <c r="I16" s="45"/>
      <c r="J16" s="45"/>
      <c r="K16" s="45"/>
      <c r="L16" s="45"/>
      <c r="BL16" s="26"/>
    </row>
    <row r="17" spans="3:19" ht="15.75" thickBot="1" x14ac:dyDescent="0.3">
      <c r="C17" s="68" t="s">
        <v>97</v>
      </c>
      <c r="D17" s="76">
        <f t="shared" ref="D17" si="7">SUM(D6:D16)</f>
        <v>301.13</v>
      </c>
      <c r="E17" s="76">
        <f t="shared" ref="E17" si="8">SUM(E6:E16)</f>
        <v>31.25</v>
      </c>
      <c r="F17" s="76">
        <f t="shared" ref="F17" si="9">SUM(F6:F16)</f>
        <v>116.66666666666667</v>
      </c>
      <c r="G17" s="89">
        <f>SUM(G6:G16)</f>
        <v>120</v>
      </c>
      <c r="H17" s="76">
        <f t="shared" ref="H17:L17" si="10">SUM(H6:H16)</f>
        <v>36135.599999999999</v>
      </c>
      <c r="I17" s="76">
        <f t="shared" si="10"/>
        <v>3750</v>
      </c>
      <c r="J17" s="76">
        <f t="shared" si="10"/>
        <v>14000</v>
      </c>
      <c r="K17" s="76">
        <f t="shared" si="10"/>
        <v>53885.599999999999</v>
      </c>
      <c r="L17" s="78">
        <f t="shared" si="10"/>
        <v>449.04666666666668</v>
      </c>
    </row>
    <row r="20" spans="3:19" s="48" customFormat="1" ht="15.75" thickBot="1" x14ac:dyDescent="0.3">
      <c r="H20" s="72" t="str">
        <f>+C6</f>
        <v>Shampoo solido</v>
      </c>
      <c r="I20" s="72" t="str">
        <f>+C7</f>
        <v>Producto 2</v>
      </c>
      <c r="J20" s="72" t="str">
        <f>+C8</f>
        <v>Producto 3</v>
      </c>
      <c r="K20" s="72" t="str">
        <f>+C9</f>
        <v>Producto 4</v>
      </c>
      <c r="L20" s="72" t="str">
        <f>+C10</f>
        <v>Producto 5</v>
      </c>
      <c r="M20" s="72" t="str">
        <f>+C11</f>
        <v>Producto 6</v>
      </c>
      <c r="N20" s="72" t="str">
        <f>+C12</f>
        <v>Producto 7</v>
      </c>
      <c r="O20" s="72" t="str">
        <f>+C13</f>
        <v>Producto 8</v>
      </c>
      <c r="P20" s="72" t="str">
        <f>+C14</f>
        <v>Producto 9</v>
      </c>
      <c r="Q20" s="72">
        <f>+C15</f>
        <v>0</v>
      </c>
    </row>
    <row r="21" spans="3:19" ht="15.75" thickBot="1" x14ac:dyDescent="0.3">
      <c r="C21" s="79" t="s">
        <v>7</v>
      </c>
      <c r="D21" s="76"/>
      <c r="E21" s="76"/>
      <c r="F21" s="76"/>
      <c r="G21" s="76"/>
      <c r="H21" s="80">
        <f>+E6</f>
        <v>31.25</v>
      </c>
      <c r="I21" s="80">
        <f>+E7</f>
        <v>0</v>
      </c>
      <c r="J21" s="80">
        <f>+E8</f>
        <v>0</v>
      </c>
      <c r="K21" s="80">
        <f>+E9</f>
        <v>0</v>
      </c>
      <c r="L21" s="80">
        <f>+E10</f>
        <v>0</v>
      </c>
      <c r="M21" s="80">
        <f>+E11</f>
        <v>0</v>
      </c>
      <c r="N21" s="80">
        <f>+E12</f>
        <v>0</v>
      </c>
      <c r="O21" s="80">
        <f>+E13</f>
        <v>0</v>
      </c>
      <c r="P21" s="80">
        <f>+E14</f>
        <v>0</v>
      </c>
      <c r="Q21" s="80">
        <f>+E15</f>
        <v>0</v>
      </c>
    </row>
    <row r="22" spans="3:19" ht="15" thickBot="1" x14ac:dyDescent="0.25">
      <c r="H22" s="22"/>
      <c r="I22" s="22"/>
      <c r="J22" s="22"/>
      <c r="K22" s="22"/>
      <c r="L22" s="22"/>
      <c r="M22" s="22"/>
      <c r="N22" s="22"/>
      <c r="O22" s="22"/>
      <c r="P22" s="22"/>
      <c r="Q22" s="22"/>
    </row>
    <row r="23" spans="3:19" ht="15.75" thickBot="1" x14ac:dyDescent="0.3">
      <c r="C23" s="79" t="s">
        <v>8</v>
      </c>
      <c r="D23" s="76"/>
      <c r="E23" s="76"/>
      <c r="F23" s="76"/>
      <c r="G23" s="76"/>
      <c r="H23" s="80">
        <f>+D6+E6</f>
        <v>332.38</v>
      </c>
      <c r="I23" s="80">
        <f>+E7+D7</f>
        <v>0</v>
      </c>
      <c r="J23" s="80">
        <f>+E8+D8</f>
        <v>0</v>
      </c>
      <c r="K23" s="80">
        <f>+E9+D9</f>
        <v>0</v>
      </c>
      <c r="L23" s="80">
        <f>+E10+D10</f>
        <v>0</v>
      </c>
      <c r="M23" s="80">
        <f>+E11+D11</f>
        <v>0</v>
      </c>
      <c r="N23" s="80">
        <f>+E12+D12</f>
        <v>0</v>
      </c>
      <c r="O23" s="80">
        <f>+E13+D13</f>
        <v>0</v>
      </c>
      <c r="P23" s="80">
        <f>+E14+D14</f>
        <v>0</v>
      </c>
      <c r="Q23" s="80">
        <f>+E15+D15</f>
        <v>0</v>
      </c>
    </row>
    <row r="24" spans="3:19" ht="15" thickBot="1" x14ac:dyDescent="0.25">
      <c r="H24" s="1"/>
      <c r="J24" s="1"/>
      <c r="L24" s="1"/>
      <c r="N24" s="1"/>
      <c r="P24" s="1"/>
    </row>
    <row r="25" spans="3:19" ht="15.75" thickBot="1" x14ac:dyDescent="0.3">
      <c r="C25" s="74" t="s">
        <v>63</v>
      </c>
      <c r="D25" s="75"/>
      <c r="E25" s="75"/>
      <c r="F25" s="75"/>
      <c r="G25" s="75"/>
      <c r="H25" s="94">
        <v>1.4</v>
      </c>
      <c r="I25" s="94">
        <v>0.55000000000000004</v>
      </c>
      <c r="J25" s="94">
        <v>0.55000000000000004</v>
      </c>
      <c r="K25" s="94">
        <v>0.55000000000000004</v>
      </c>
      <c r="L25" s="94">
        <v>0.55000000000000004</v>
      </c>
      <c r="M25" s="94">
        <v>0.55000000000000004</v>
      </c>
      <c r="N25" s="94">
        <v>0.55000000000000004</v>
      </c>
      <c r="O25" s="94">
        <v>0.55000000000000004</v>
      </c>
      <c r="P25" s="94">
        <v>0.55000000000000004</v>
      </c>
      <c r="Q25" s="94">
        <v>0.55000000000000004</v>
      </c>
    </row>
    <row r="26" spans="3:19" s="83" customFormat="1" ht="15" x14ac:dyDescent="0.25">
      <c r="C26" s="81"/>
      <c r="D26" s="81"/>
      <c r="E26" s="81"/>
      <c r="F26" s="81"/>
      <c r="G26" s="81"/>
      <c r="H26" s="82"/>
      <c r="I26" s="82"/>
      <c r="J26" s="82"/>
      <c r="K26" s="82"/>
      <c r="L26" s="82"/>
      <c r="M26" s="82"/>
      <c r="N26" s="82"/>
      <c r="O26" s="82"/>
      <c r="P26" s="82"/>
      <c r="Q26" s="82"/>
    </row>
    <row r="27" spans="3:19" x14ac:dyDescent="0.2">
      <c r="C27" s="3" t="s">
        <v>16</v>
      </c>
      <c r="D27" s="3"/>
      <c r="E27" s="3"/>
      <c r="F27" s="3"/>
      <c r="G27" s="3"/>
      <c r="H27" s="1">
        <f t="shared" ref="H27:Q27" si="11">+H23*H25</f>
        <v>465.33199999999994</v>
      </c>
      <c r="I27" s="1">
        <f t="shared" si="11"/>
        <v>0</v>
      </c>
      <c r="J27" s="1">
        <f t="shared" si="11"/>
        <v>0</v>
      </c>
      <c r="K27" s="1">
        <f t="shared" si="11"/>
        <v>0</v>
      </c>
      <c r="L27" s="1">
        <f t="shared" si="11"/>
        <v>0</v>
      </c>
      <c r="M27" s="1">
        <f t="shared" si="11"/>
        <v>0</v>
      </c>
      <c r="N27" s="1">
        <f t="shared" si="11"/>
        <v>0</v>
      </c>
      <c r="O27" s="1">
        <f t="shared" si="11"/>
        <v>0</v>
      </c>
      <c r="P27" s="1">
        <f t="shared" si="11"/>
        <v>0</v>
      </c>
      <c r="Q27" s="1">
        <f t="shared" si="11"/>
        <v>0</v>
      </c>
    </row>
    <row r="28" spans="3:19" x14ac:dyDescent="0.2">
      <c r="C28" s="7" t="s">
        <v>102</v>
      </c>
      <c r="D28" s="3"/>
      <c r="E28" s="3"/>
      <c r="F28" s="3"/>
      <c r="G28" s="3"/>
      <c r="H28" s="1">
        <f>+H27-F6</f>
        <v>348.66533333333325</v>
      </c>
      <c r="I28" s="1">
        <f>+I27-F7</f>
        <v>0</v>
      </c>
      <c r="J28" s="1">
        <f>+J27-F8</f>
        <v>0</v>
      </c>
      <c r="K28" s="1">
        <f>+K27-F9</f>
        <v>0</v>
      </c>
      <c r="L28" s="1">
        <f>+L27-F10</f>
        <v>0</v>
      </c>
      <c r="M28" s="1">
        <f>+M27-F11</f>
        <v>0</v>
      </c>
      <c r="N28" s="1">
        <f>+N27-F12</f>
        <v>0</v>
      </c>
      <c r="O28" s="1">
        <f>+O27-F13</f>
        <v>0</v>
      </c>
      <c r="P28" s="1">
        <f>+P27-F14</f>
        <v>0</v>
      </c>
      <c r="Q28" s="1">
        <f>+Q27-F15</f>
        <v>0</v>
      </c>
      <c r="R28" s="3"/>
      <c r="S28" s="3"/>
    </row>
    <row r="29" spans="3:19" ht="15" thickBot="1" x14ac:dyDescent="0.25">
      <c r="H29" s="1"/>
      <c r="J29" s="1"/>
      <c r="L29" s="1"/>
      <c r="N29" s="1"/>
      <c r="P29" s="1"/>
    </row>
    <row r="30" spans="3:19" ht="15.75" thickBot="1" x14ac:dyDescent="0.3">
      <c r="C30" s="79" t="s">
        <v>2</v>
      </c>
      <c r="D30" s="76"/>
      <c r="E30" s="76"/>
      <c r="F30" s="76"/>
      <c r="G30" s="76"/>
      <c r="H30" s="80">
        <f t="shared" ref="H30:Q30" si="12">+H23+H27</f>
        <v>797.71199999999999</v>
      </c>
      <c r="I30" s="80">
        <f t="shared" si="12"/>
        <v>0</v>
      </c>
      <c r="J30" s="80">
        <f t="shared" si="12"/>
        <v>0</v>
      </c>
      <c r="K30" s="80">
        <f t="shared" si="12"/>
        <v>0</v>
      </c>
      <c r="L30" s="80">
        <f t="shared" si="12"/>
        <v>0</v>
      </c>
      <c r="M30" s="80">
        <f t="shared" si="12"/>
        <v>0</v>
      </c>
      <c r="N30" s="80">
        <f t="shared" si="12"/>
        <v>0</v>
      </c>
      <c r="O30" s="80">
        <f t="shared" si="12"/>
        <v>0</v>
      </c>
      <c r="P30" s="80">
        <f t="shared" si="12"/>
        <v>0</v>
      </c>
      <c r="Q30" s="80">
        <f t="shared" si="12"/>
        <v>0</v>
      </c>
    </row>
    <row r="31" spans="3:19" ht="15" thickBot="1" x14ac:dyDescent="0.25">
      <c r="H31" s="1"/>
      <c r="J31" s="1"/>
      <c r="L31" s="1"/>
      <c r="N31" s="1"/>
      <c r="P31" s="1"/>
      <c r="R31" s="2"/>
      <c r="S31" s="2"/>
    </row>
    <row r="32" spans="3:19" ht="15.75" thickBot="1" x14ac:dyDescent="0.3">
      <c r="C32" s="74" t="s">
        <v>103</v>
      </c>
      <c r="D32" s="75"/>
      <c r="E32" s="75"/>
      <c r="F32" s="75"/>
      <c r="G32" s="75"/>
      <c r="H32" s="94">
        <v>0.2</v>
      </c>
      <c r="I32" s="94">
        <v>0.2</v>
      </c>
      <c r="J32" s="94">
        <v>0.2</v>
      </c>
      <c r="K32" s="94">
        <v>0.2</v>
      </c>
      <c r="L32" s="94">
        <v>0.2</v>
      </c>
      <c r="M32" s="94">
        <v>0.2</v>
      </c>
      <c r="N32" s="94">
        <v>0.2</v>
      </c>
      <c r="O32" s="94">
        <v>0.2</v>
      </c>
      <c r="P32" s="94">
        <v>0.2</v>
      </c>
      <c r="Q32" s="94">
        <v>0.2</v>
      </c>
    </row>
    <row r="33" spans="3:61" ht="15" thickBot="1" x14ac:dyDescent="0.25">
      <c r="H33" s="1"/>
      <c r="J33" s="1"/>
      <c r="L33" s="1"/>
      <c r="N33" s="1"/>
      <c r="P33" s="1"/>
    </row>
    <row r="34" spans="3:61" ht="15.75" thickBot="1" x14ac:dyDescent="0.3">
      <c r="C34" s="79" t="s">
        <v>74</v>
      </c>
      <c r="D34" s="76"/>
      <c r="E34" s="76"/>
      <c r="F34" s="76"/>
      <c r="G34" s="76"/>
      <c r="H34" s="80">
        <f t="shared" ref="H34:Q34" si="13">+H30*(1-H32)</f>
        <v>638.16960000000006</v>
      </c>
      <c r="I34" s="80">
        <f t="shared" si="13"/>
        <v>0</v>
      </c>
      <c r="J34" s="80">
        <f t="shared" si="13"/>
        <v>0</v>
      </c>
      <c r="K34" s="80">
        <f t="shared" si="13"/>
        <v>0</v>
      </c>
      <c r="L34" s="80">
        <f t="shared" si="13"/>
        <v>0</v>
      </c>
      <c r="M34" s="80">
        <f t="shared" si="13"/>
        <v>0</v>
      </c>
      <c r="N34" s="80">
        <f t="shared" si="13"/>
        <v>0</v>
      </c>
      <c r="O34" s="80">
        <f t="shared" si="13"/>
        <v>0</v>
      </c>
      <c r="P34" s="80">
        <f t="shared" si="13"/>
        <v>0</v>
      </c>
      <c r="Q34" s="80">
        <f t="shared" si="13"/>
        <v>0</v>
      </c>
    </row>
    <row r="35" spans="3:61" ht="15" thickBot="1" x14ac:dyDescent="0.25">
      <c r="H35" s="1"/>
      <c r="J35" s="1"/>
      <c r="L35" s="1"/>
      <c r="N35" s="1"/>
      <c r="P35" s="1"/>
    </row>
    <row r="36" spans="3:61" s="45" customFormat="1" ht="15.75" thickBot="1" x14ac:dyDescent="0.3">
      <c r="C36" s="84" t="s">
        <v>104</v>
      </c>
      <c r="D36" s="85"/>
      <c r="E36" s="85"/>
      <c r="F36" s="85"/>
      <c r="G36" s="85"/>
      <c r="H36" s="86">
        <f t="shared" ref="H36:Q36" si="14">+H30-H23</f>
        <v>465.33199999999999</v>
      </c>
      <c r="I36" s="87">
        <f t="shared" si="14"/>
        <v>0</v>
      </c>
      <c r="J36" s="86">
        <f t="shared" si="14"/>
        <v>0</v>
      </c>
      <c r="K36" s="87">
        <f t="shared" si="14"/>
        <v>0</v>
      </c>
      <c r="L36" s="86">
        <f t="shared" si="14"/>
        <v>0</v>
      </c>
      <c r="M36" s="87">
        <f t="shared" si="14"/>
        <v>0</v>
      </c>
      <c r="N36" s="86">
        <f t="shared" si="14"/>
        <v>0</v>
      </c>
      <c r="O36" s="87">
        <f t="shared" si="14"/>
        <v>0</v>
      </c>
      <c r="P36" s="86">
        <f t="shared" si="14"/>
        <v>0</v>
      </c>
      <c r="Q36" s="87">
        <f t="shared" si="14"/>
        <v>0</v>
      </c>
    </row>
    <row r="37" spans="3:61" ht="15" thickBot="1" x14ac:dyDescent="0.25">
      <c r="H37" s="1"/>
      <c r="J37" s="1"/>
      <c r="L37" s="1"/>
      <c r="N37" s="1"/>
      <c r="P37" s="1"/>
    </row>
    <row r="38" spans="3:61" s="45" customFormat="1" ht="15.75" thickBot="1" x14ac:dyDescent="0.3">
      <c r="C38" s="84" t="s">
        <v>65</v>
      </c>
      <c r="D38" s="85"/>
      <c r="E38" s="85"/>
      <c r="F38" s="85"/>
      <c r="G38" s="85"/>
      <c r="H38" s="150">
        <f>+J6/H36</f>
        <v>30.086046091822613</v>
      </c>
      <c r="I38" s="151">
        <f>IF(OR(J7=0,J7="",I36=0),0,J7/I36)</f>
        <v>0</v>
      </c>
      <c r="J38" s="150">
        <f>IF(OR(J8=0,J8="",J36=0),0,J8/J36)</f>
        <v>0</v>
      </c>
      <c r="K38" s="151">
        <f>IF(OR(J9=0,J9="",K36=0),0,J9/K36)</f>
        <v>0</v>
      </c>
      <c r="L38" s="150">
        <f>IF(OR(J10=0,J10="",L36=0),0,J10/L36)</f>
        <v>0</v>
      </c>
      <c r="M38" s="151">
        <f>IF(OR(J11=0,J11="",M36=0),0,J11/M36)</f>
        <v>0</v>
      </c>
      <c r="N38" s="150">
        <f>IF(OR(J12=0,J12="",N36=0),0,J12/N36)</f>
        <v>0</v>
      </c>
      <c r="O38" s="151">
        <f>IF(OR(J13=0,J13="",O36=0),0,J13/O36)</f>
        <v>0</v>
      </c>
      <c r="P38" s="150">
        <f>IF(OR(J14=0,J14="",P36=0),0,J14/P36)</f>
        <v>0</v>
      </c>
      <c r="Q38" s="151">
        <f>IF(OR(J15=0,J15="",Q36=0),0,J15/Q36)</f>
        <v>0</v>
      </c>
    </row>
    <row r="39" spans="3:61" ht="15.75" thickBot="1" x14ac:dyDescent="0.3">
      <c r="C39" s="68" t="s">
        <v>99</v>
      </c>
      <c r="D39" s="77"/>
      <c r="E39" s="77"/>
      <c r="F39" s="77"/>
      <c r="G39" s="77"/>
      <c r="H39" s="88">
        <f>+SUM(H38:Q38)</f>
        <v>30.086046091822613</v>
      </c>
    </row>
    <row r="42" spans="3:61" s="66" customFormat="1" ht="6" customHeight="1" x14ac:dyDescent="0.2"/>
    <row r="43" spans="3:61" x14ac:dyDescent="0.2">
      <c r="G43" s="3"/>
      <c r="H43" s="11"/>
    </row>
    <row r="44" spans="3:61" ht="15" x14ac:dyDescent="0.25">
      <c r="C44" s="8" t="s">
        <v>9</v>
      </c>
      <c r="G44" s="3"/>
      <c r="H44" s="11"/>
    </row>
    <row r="45" spans="3:61" ht="15" x14ac:dyDescent="0.25">
      <c r="C45" s="8"/>
      <c r="G45" s="3"/>
      <c r="H45" s="11"/>
    </row>
    <row r="46" spans="3:61" s="48" customFormat="1" ht="15" x14ac:dyDescent="0.25">
      <c r="C46" s="48" t="str">
        <f>+H20</f>
        <v>Shampoo solido</v>
      </c>
      <c r="I46" s="48" t="str">
        <f>+C7</f>
        <v>Producto 2</v>
      </c>
      <c r="O46" s="48" t="str">
        <f>+C8</f>
        <v>Producto 3</v>
      </c>
      <c r="U46" s="48" t="str">
        <f>+C9</f>
        <v>Producto 4</v>
      </c>
      <c r="AA46" s="48" t="str">
        <f>+C10</f>
        <v>Producto 5</v>
      </c>
      <c r="AG46" s="48" t="str">
        <f>+C11</f>
        <v>Producto 6</v>
      </c>
      <c r="AM46" s="48" t="str">
        <f>+C12</f>
        <v>Producto 7</v>
      </c>
      <c r="AS46" s="48" t="str">
        <f>+C13</f>
        <v>Producto 8</v>
      </c>
      <c r="AY46" s="48" t="str">
        <f>+C14</f>
        <v>Producto 9</v>
      </c>
      <c r="BE46" s="48">
        <f>+C15</f>
        <v>0</v>
      </c>
    </row>
    <row r="47" spans="3:61" x14ac:dyDescent="0.2">
      <c r="G47" s="1"/>
      <c r="M47" s="1"/>
      <c r="S47" s="1"/>
      <c r="Y47" s="1"/>
      <c r="AE47" s="1"/>
      <c r="AK47" s="1"/>
      <c r="AQ47" s="1"/>
      <c r="AW47" s="1"/>
      <c r="BC47" s="1"/>
      <c r="BI47" s="1"/>
    </row>
    <row r="48" spans="3:61" x14ac:dyDescent="0.2">
      <c r="C48" t="s">
        <v>10</v>
      </c>
      <c r="D48" s="1"/>
      <c r="E48" s="2">
        <f>+H38</f>
        <v>30.086046091822613</v>
      </c>
      <c r="F48" s="2">
        <f>+E48+F55</f>
        <v>31.086046091822613</v>
      </c>
      <c r="G48" s="2">
        <f>+E48+G55</f>
        <v>130.08604609182262</v>
      </c>
      <c r="I48" t="s">
        <v>10</v>
      </c>
      <c r="J48" s="1"/>
      <c r="K48" s="2">
        <f>+I38</f>
        <v>0</v>
      </c>
      <c r="L48" s="2">
        <f>+K48+L55</f>
        <v>1</v>
      </c>
      <c r="M48" s="2">
        <f>+K48+M55</f>
        <v>90</v>
      </c>
      <c r="O48" t="s">
        <v>10</v>
      </c>
      <c r="P48" s="1"/>
      <c r="Q48" s="2">
        <f>+J38</f>
        <v>0</v>
      </c>
      <c r="R48" s="2">
        <f>+Q48+R55</f>
        <v>1</v>
      </c>
      <c r="S48" s="2">
        <f>+Q48+S55</f>
        <v>90</v>
      </c>
      <c r="U48" t="s">
        <v>10</v>
      </c>
      <c r="V48" s="1"/>
      <c r="W48" s="2">
        <f>+K38</f>
        <v>0</v>
      </c>
      <c r="X48" s="2">
        <f>+W48+X55</f>
        <v>1</v>
      </c>
      <c r="Y48" s="2">
        <f>+W48+Y55</f>
        <v>90</v>
      </c>
      <c r="AA48" t="s">
        <v>10</v>
      </c>
      <c r="AB48" s="1"/>
      <c r="AC48" s="2">
        <f>+L38</f>
        <v>0</v>
      </c>
      <c r="AD48" s="2">
        <f>+AC48+AD55</f>
        <v>1</v>
      </c>
      <c r="AE48" s="2">
        <f>+AC48+AE55</f>
        <v>90</v>
      </c>
      <c r="AG48" t="s">
        <v>10</v>
      </c>
      <c r="AH48" s="1"/>
      <c r="AI48" s="2">
        <f>+M38</f>
        <v>0</v>
      </c>
      <c r="AJ48" s="2">
        <f>+AI48+AJ55</f>
        <v>1</v>
      </c>
      <c r="AK48" s="2">
        <f>+AI48+AK55</f>
        <v>90</v>
      </c>
      <c r="AM48" t="s">
        <v>10</v>
      </c>
      <c r="AN48" s="1"/>
      <c r="AO48" s="2">
        <f>+N38</f>
        <v>0</v>
      </c>
      <c r="AP48" s="2">
        <f>+AO48+AP55</f>
        <v>1</v>
      </c>
      <c r="AQ48" s="2">
        <f>+AO48+AQ55</f>
        <v>90</v>
      </c>
      <c r="AS48" t="s">
        <v>10</v>
      </c>
      <c r="AT48" s="1"/>
      <c r="AU48" s="2">
        <f>+O38</f>
        <v>0</v>
      </c>
      <c r="AV48" s="2">
        <f>+AU48+AV55</f>
        <v>1</v>
      </c>
      <c r="AW48" s="2">
        <f>+AU48+AW55</f>
        <v>90</v>
      </c>
      <c r="AY48" t="s">
        <v>10</v>
      </c>
      <c r="AZ48" s="1"/>
      <c r="BA48" s="2">
        <f>+P38</f>
        <v>0</v>
      </c>
      <c r="BB48" s="2">
        <f>+BA48+BB55</f>
        <v>1</v>
      </c>
      <c r="BC48" s="2">
        <f>+BA48+BC55</f>
        <v>90</v>
      </c>
      <c r="BE48" t="s">
        <v>10</v>
      </c>
      <c r="BF48" s="1"/>
      <c r="BG48" s="2">
        <f>+Q38</f>
        <v>0</v>
      </c>
      <c r="BH48" s="2">
        <f>+BG48+BH55</f>
        <v>1</v>
      </c>
      <c r="BI48" s="2">
        <f>+BG48+BI55</f>
        <v>90</v>
      </c>
    </row>
    <row r="49" spans="3:61" x14ac:dyDescent="0.2">
      <c r="D49" s="1"/>
      <c r="J49" s="1"/>
      <c r="P49" s="1"/>
      <c r="V49" s="1"/>
      <c r="AB49" s="1"/>
      <c r="AH49" s="1"/>
      <c r="AN49" s="1"/>
      <c r="AT49" s="1"/>
      <c r="AZ49" s="1"/>
      <c r="BF49" s="1"/>
    </row>
    <row r="50" spans="3:61" x14ac:dyDescent="0.2">
      <c r="C50" s="3" t="s">
        <v>11</v>
      </c>
      <c r="D50" s="1"/>
      <c r="E50" s="46">
        <f>$H$30*E48</f>
        <v>24000</v>
      </c>
      <c r="F50" s="46">
        <f t="shared" ref="F50:G50" si="15">$H$30*F48</f>
        <v>24797.712</v>
      </c>
      <c r="G50" s="46">
        <f t="shared" si="15"/>
        <v>103771.20000000001</v>
      </c>
      <c r="I50" s="3" t="s">
        <v>11</v>
      </c>
      <c r="J50" s="1"/>
      <c r="K50" s="46">
        <f>$I$30*K48</f>
        <v>0</v>
      </c>
      <c r="L50" s="46">
        <f t="shared" ref="L50:M50" si="16">$I$30*L48</f>
        <v>0</v>
      </c>
      <c r="M50" s="46">
        <f t="shared" si="16"/>
        <v>0</v>
      </c>
      <c r="O50" s="3" t="s">
        <v>11</v>
      </c>
      <c r="P50" s="1"/>
      <c r="Q50" s="46">
        <f>$J$30*Q48</f>
        <v>0</v>
      </c>
      <c r="R50" s="46">
        <f t="shared" ref="R50:S50" si="17">$J$30*R48</f>
        <v>0</v>
      </c>
      <c r="S50" s="46">
        <f t="shared" si="17"/>
        <v>0</v>
      </c>
      <c r="U50" s="3" t="s">
        <v>11</v>
      </c>
      <c r="V50" s="1"/>
      <c r="W50" s="46">
        <f>$K$30*W48</f>
        <v>0</v>
      </c>
      <c r="X50" s="46">
        <f t="shared" ref="X50:Y50" si="18">$K$30*X48</f>
        <v>0</v>
      </c>
      <c r="Y50" s="46">
        <f t="shared" si="18"/>
        <v>0</v>
      </c>
      <c r="AA50" s="3" t="s">
        <v>11</v>
      </c>
      <c r="AB50" s="1"/>
      <c r="AC50" s="46">
        <f>$L$30*AC48</f>
        <v>0</v>
      </c>
      <c r="AD50" s="46">
        <f t="shared" ref="AD50:AE50" si="19">$L$30*AD48</f>
        <v>0</v>
      </c>
      <c r="AE50" s="46">
        <f t="shared" si="19"/>
        <v>0</v>
      </c>
      <c r="AG50" s="3" t="s">
        <v>11</v>
      </c>
      <c r="AH50" s="1"/>
      <c r="AI50" s="46">
        <f>$M$30*AI48</f>
        <v>0</v>
      </c>
      <c r="AJ50" s="46">
        <f t="shared" ref="AJ50:AK50" si="20">$M$30*AJ48</f>
        <v>0</v>
      </c>
      <c r="AK50" s="46">
        <f t="shared" si="20"/>
        <v>0</v>
      </c>
      <c r="AM50" s="3" t="s">
        <v>11</v>
      </c>
      <c r="AN50" s="1"/>
      <c r="AO50" s="46">
        <f>$N$30*AO48</f>
        <v>0</v>
      </c>
      <c r="AP50" s="46">
        <f t="shared" ref="AP50:AQ50" si="21">$N$30*AP48</f>
        <v>0</v>
      </c>
      <c r="AQ50" s="46">
        <f t="shared" si="21"/>
        <v>0</v>
      </c>
      <c r="AS50" s="3" t="s">
        <v>11</v>
      </c>
      <c r="AT50" s="1"/>
      <c r="AU50" s="46">
        <f>$O$30*AU48</f>
        <v>0</v>
      </c>
      <c r="AV50" s="46">
        <f t="shared" ref="AV50:AW50" si="22">$O$30*AV48</f>
        <v>0</v>
      </c>
      <c r="AW50" s="46">
        <f t="shared" si="22"/>
        <v>0</v>
      </c>
      <c r="AY50" s="3" t="s">
        <v>11</v>
      </c>
      <c r="AZ50" s="1"/>
      <c r="BA50" s="46">
        <f>$P$30*BA48</f>
        <v>0</v>
      </c>
      <c r="BB50" s="46">
        <f t="shared" ref="BB50:BC50" si="23">$P$30*BB48</f>
        <v>0</v>
      </c>
      <c r="BC50" s="46">
        <f t="shared" si="23"/>
        <v>0</v>
      </c>
      <c r="BE50" s="3" t="s">
        <v>11</v>
      </c>
      <c r="BF50" s="1"/>
      <c r="BG50" s="46">
        <f>$Q$30*BG48</f>
        <v>0</v>
      </c>
      <c r="BH50" s="46">
        <f t="shared" ref="BH50:BI50" si="24">$Q$30*BH48</f>
        <v>0</v>
      </c>
      <c r="BI50" s="46">
        <f t="shared" si="24"/>
        <v>0</v>
      </c>
    </row>
    <row r="51" spans="3:61" x14ac:dyDescent="0.2">
      <c r="C51" s="3" t="s">
        <v>12</v>
      </c>
      <c r="D51" s="1"/>
      <c r="E51" s="46">
        <f>-E48*$H$23</f>
        <v>-10000</v>
      </c>
      <c r="F51" s="46">
        <f t="shared" ref="F51:G51" si="25">-F48*$H$23</f>
        <v>-10332.379999999999</v>
      </c>
      <c r="G51" s="46">
        <f t="shared" si="25"/>
        <v>-43238</v>
      </c>
      <c r="I51" s="3" t="s">
        <v>12</v>
      </c>
      <c r="J51" s="1"/>
      <c r="K51" s="46">
        <f>-K48*$I$23</f>
        <v>0</v>
      </c>
      <c r="L51" s="46">
        <f t="shared" ref="L51:M51" si="26">-L48*$I$23</f>
        <v>0</v>
      </c>
      <c r="M51" s="46">
        <f t="shared" si="26"/>
        <v>0</v>
      </c>
      <c r="O51" s="3" t="s">
        <v>12</v>
      </c>
      <c r="P51" s="1"/>
      <c r="Q51" s="46">
        <f>-Q48*$J$23</f>
        <v>0</v>
      </c>
      <c r="R51" s="46">
        <f t="shared" ref="R51:S51" si="27">-R48*$J$23</f>
        <v>0</v>
      </c>
      <c r="S51" s="46">
        <f t="shared" si="27"/>
        <v>0</v>
      </c>
      <c r="U51" s="3" t="s">
        <v>12</v>
      </c>
      <c r="V51" s="1"/>
      <c r="W51" s="46">
        <f>-W48*$K$23</f>
        <v>0</v>
      </c>
      <c r="X51" s="46">
        <f t="shared" ref="X51:Y51" si="28">-X48*$K$23</f>
        <v>0</v>
      </c>
      <c r="Y51" s="46">
        <f t="shared" si="28"/>
        <v>0</v>
      </c>
      <c r="AA51" s="3" t="s">
        <v>12</v>
      </c>
      <c r="AB51" s="1"/>
      <c r="AC51" s="46">
        <f>-AC48*$L$23</f>
        <v>0</v>
      </c>
      <c r="AD51" s="46">
        <f t="shared" ref="AD51:AE51" si="29">-AD48*$L$23</f>
        <v>0</v>
      </c>
      <c r="AE51" s="46">
        <f t="shared" si="29"/>
        <v>0</v>
      </c>
      <c r="AG51" s="3" t="s">
        <v>12</v>
      </c>
      <c r="AH51" s="1"/>
      <c r="AI51" s="46">
        <f>-AI48*$M$23</f>
        <v>0</v>
      </c>
      <c r="AJ51" s="46">
        <f t="shared" ref="AJ51:AK51" si="30">-AJ48*$M$23</f>
        <v>0</v>
      </c>
      <c r="AK51" s="46">
        <f t="shared" si="30"/>
        <v>0</v>
      </c>
      <c r="AM51" s="3" t="s">
        <v>12</v>
      </c>
      <c r="AN51" s="1"/>
      <c r="AO51" s="46">
        <f>-AO48*$N$23</f>
        <v>0</v>
      </c>
      <c r="AP51" s="46">
        <f t="shared" ref="AP51:AQ51" si="31">-AP48*$N$23</f>
        <v>0</v>
      </c>
      <c r="AQ51" s="46">
        <f t="shared" si="31"/>
        <v>0</v>
      </c>
      <c r="AS51" s="3" t="s">
        <v>12</v>
      </c>
      <c r="AT51" s="1"/>
      <c r="AU51" s="46">
        <f>-AU48*$O$23</f>
        <v>0</v>
      </c>
      <c r="AV51" s="46">
        <f t="shared" ref="AV51:AW51" si="32">-AV48*$O$23</f>
        <v>0</v>
      </c>
      <c r="AW51" s="46">
        <f t="shared" si="32"/>
        <v>0</v>
      </c>
      <c r="AY51" s="3" t="s">
        <v>12</v>
      </c>
      <c r="AZ51" s="1"/>
      <c r="BA51" s="46">
        <f>-BA48*$P$23</f>
        <v>0</v>
      </c>
      <c r="BB51" s="46">
        <f t="shared" ref="BB51:BC51" si="33">-BB48*$P$23</f>
        <v>0</v>
      </c>
      <c r="BC51" s="46">
        <f t="shared" si="33"/>
        <v>0</v>
      </c>
      <c r="BE51" s="3" t="s">
        <v>12</v>
      </c>
      <c r="BF51" s="1"/>
      <c r="BG51" s="46">
        <f>-BG48*$Q$23</f>
        <v>0</v>
      </c>
      <c r="BH51" s="46">
        <f t="shared" ref="BH51:BI51" si="34">-BH48*$Q$23</f>
        <v>0</v>
      </c>
      <c r="BI51" s="46">
        <f t="shared" si="34"/>
        <v>0</v>
      </c>
    </row>
    <row r="52" spans="3:61" x14ac:dyDescent="0.2">
      <c r="C52" s="3" t="s">
        <v>13</v>
      </c>
      <c r="D52" s="1"/>
      <c r="E52" s="47">
        <f>-J6</f>
        <v>-14000</v>
      </c>
      <c r="F52" s="47">
        <f>+E52</f>
        <v>-14000</v>
      </c>
      <c r="G52" s="47">
        <f>+F52</f>
        <v>-14000</v>
      </c>
      <c r="I52" s="3" t="s">
        <v>13</v>
      </c>
      <c r="J52" s="1"/>
      <c r="K52" s="47">
        <f>-J7</f>
        <v>0</v>
      </c>
      <c r="L52" s="47">
        <f>+K52</f>
        <v>0</v>
      </c>
      <c r="M52" s="47">
        <f>+L52</f>
        <v>0</v>
      </c>
      <c r="O52" s="3" t="s">
        <v>13</v>
      </c>
      <c r="P52" s="1"/>
      <c r="Q52" s="47">
        <f>-J8</f>
        <v>0</v>
      </c>
      <c r="R52" s="47">
        <f>+Q52</f>
        <v>0</v>
      </c>
      <c r="S52" s="47">
        <f>+R52</f>
        <v>0</v>
      </c>
      <c r="U52" s="3" t="s">
        <v>13</v>
      </c>
      <c r="V52" s="1"/>
      <c r="W52" s="47">
        <f>-J9</f>
        <v>0</v>
      </c>
      <c r="X52" s="47">
        <f>+W52</f>
        <v>0</v>
      </c>
      <c r="Y52" s="47">
        <f>+X52</f>
        <v>0</v>
      </c>
      <c r="AA52" s="3" t="s">
        <v>13</v>
      </c>
      <c r="AB52" s="1"/>
      <c r="AC52" s="47">
        <f>-J10</f>
        <v>0</v>
      </c>
      <c r="AD52" s="47">
        <f>+AC52</f>
        <v>0</v>
      </c>
      <c r="AE52" s="47">
        <f>+AD52</f>
        <v>0</v>
      </c>
      <c r="AG52" s="3" t="s">
        <v>13</v>
      </c>
      <c r="AH52" s="1"/>
      <c r="AI52" s="47">
        <f>-J11</f>
        <v>0</v>
      </c>
      <c r="AJ52" s="47">
        <f>+AI52</f>
        <v>0</v>
      </c>
      <c r="AK52" s="47">
        <f>+AJ52</f>
        <v>0</v>
      </c>
      <c r="AM52" s="3" t="s">
        <v>13</v>
      </c>
      <c r="AN52" s="1"/>
      <c r="AO52" s="47">
        <f>-J12</f>
        <v>0</v>
      </c>
      <c r="AP52" s="47">
        <f>+AO52</f>
        <v>0</v>
      </c>
      <c r="AQ52" s="47">
        <f>+AP52</f>
        <v>0</v>
      </c>
      <c r="AS52" s="3" t="s">
        <v>13</v>
      </c>
      <c r="AT52" s="1"/>
      <c r="AU52" s="47">
        <f>-J13</f>
        <v>0</v>
      </c>
      <c r="AV52" s="47">
        <f>+AU52</f>
        <v>0</v>
      </c>
      <c r="AW52" s="47">
        <f>+AV52</f>
        <v>0</v>
      </c>
      <c r="AY52" s="3" t="s">
        <v>13</v>
      </c>
      <c r="AZ52" s="1"/>
      <c r="BA52" s="47">
        <f>-J14</f>
        <v>0</v>
      </c>
      <c r="BB52" s="47">
        <f>+BA52</f>
        <v>0</v>
      </c>
      <c r="BC52" s="47">
        <f>+BB52</f>
        <v>0</v>
      </c>
      <c r="BE52" s="3" t="s">
        <v>13</v>
      </c>
      <c r="BF52" s="1"/>
      <c r="BG52" s="47">
        <f>-J15</f>
        <v>0</v>
      </c>
      <c r="BH52" s="47">
        <f>+BG52</f>
        <v>0</v>
      </c>
      <c r="BI52" s="47">
        <f>+BH52</f>
        <v>0</v>
      </c>
    </row>
    <row r="53" spans="3:61" ht="15" x14ac:dyDescent="0.25">
      <c r="C53" s="48" t="s">
        <v>14</v>
      </c>
      <c r="D53" s="90"/>
      <c r="E53" s="91">
        <f>+SUM(E50:E52)</f>
        <v>0</v>
      </c>
      <c r="F53" s="90">
        <f t="shared" ref="F53:G53" si="35">+SUM(F50:F52)</f>
        <v>465.33200000000033</v>
      </c>
      <c r="G53" s="90">
        <f t="shared" si="35"/>
        <v>46533.200000000012</v>
      </c>
      <c r="I53" s="48" t="s">
        <v>14</v>
      </c>
      <c r="J53" s="90"/>
      <c r="K53" s="91">
        <f>+SUM(K50:K52)</f>
        <v>0</v>
      </c>
      <c r="L53" s="90">
        <f t="shared" ref="L53" si="36">+SUM(L50:L52)</f>
        <v>0</v>
      </c>
      <c r="M53" s="90">
        <f t="shared" ref="M53" si="37">+SUM(M50:M52)</f>
        <v>0</v>
      </c>
      <c r="O53" s="48" t="s">
        <v>14</v>
      </c>
      <c r="P53" s="90"/>
      <c r="Q53" s="91">
        <f>+SUM(Q50:Q52)</f>
        <v>0</v>
      </c>
      <c r="R53" s="90">
        <f t="shared" ref="R53" si="38">+SUM(R50:R52)</f>
        <v>0</v>
      </c>
      <c r="S53" s="90">
        <f t="shared" ref="S53" si="39">+SUM(S50:S52)</f>
        <v>0</v>
      </c>
      <c r="U53" s="48" t="s">
        <v>14</v>
      </c>
      <c r="V53" s="90"/>
      <c r="W53" s="91">
        <f>+SUM(W50:W52)</f>
        <v>0</v>
      </c>
      <c r="X53" s="90">
        <f t="shared" ref="X53" si="40">+SUM(X50:X52)</f>
        <v>0</v>
      </c>
      <c r="Y53" s="90">
        <f t="shared" ref="Y53" si="41">+SUM(Y50:Y52)</f>
        <v>0</v>
      </c>
      <c r="AA53" s="48" t="s">
        <v>14</v>
      </c>
      <c r="AB53" s="90"/>
      <c r="AC53" s="91">
        <f>+SUM(AC50:AC52)</f>
        <v>0</v>
      </c>
      <c r="AD53" s="90">
        <f t="shared" ref="AD53" si="42">+SUM(AD50:AD52)</f>
        <v>0</v>
      </c>
      <c r="AE53" s="90">
        <f t="shared" ref="AE53" si="43">+SUM(AE50:AE52)</f>
        <v>0</v>
      </c>
      <c r="AG53" s="48" t="s">
        <v>14</v>
      </c>
      <c r="AH53" s="90"/>
      <c r="AI53" s="91">
        <f>+SUM(AI50:AI52)</f>
        <v>0</v>
      </c>
      <c r="AJ53" s="90">
        <f t="shared" ref="AJ53" si="44">+SUM(AJ50:AJ52)</f>
        <v>0</v>
      </c>
      <c r="AK53" s="90">
        <f t="shared" ref="AK53" si="45">+SUM(AK50:AK52)</f>
        <v>0</v>
      </c>
      <c r="AM53" s="48" t="s">
        <v>14</v>
      </c>
      <c r="AN53" s="90"/>
      <c r="AO53" s="91">
        <f>+SUM(AO50:AO52)</f>
        <v>0</v>
      </c>
      <c r="AP53" s="90">
        <f t="shared" ref="AP53" si="46">+SUM(AP50:AP52)</f>
        <v>0</v>
      </c>
      <c r="AQ53" s="90">
        <f t="shared" ref="AQ53" si="47">+SUM(AQ50:AQ52)</f>
        <v>0</v>
      </c>
      <c r="AS53" s="48" t="s">
        <v>14</v>
      </c>
      <c r="AT53" s="90"/>
      <c r="AU53" s="91">
        <f>+SUM(AU50:AU52)</f>
        <v>0</v>
      </c>
      <c r="AV53" s="90">
        <f t="shared" ref="AV53" si="48">+SUM(AV50:AV52)</f>
        <v>0</v>
      </c>
      <c r="AW53" s="90">
        <f t="shared" ref="AW53" si="49">+SUM(AW50:AW52)</f>
        <v>0</v>
      </c>
      <c r="AY53" s="48" t="s">
        <v>14</v>
      </c>
      <c r="AZ53" s="90"/>
      <c r="BA53" s="91">
        <f>+SUM(BA50:BA52)</f>
        <v>0</v>
      </c>
      <c r="BB53" s="90">
        <f t="shared" ref="BB53" si="50">+SUM(BB50:BB52)</f>
        <v>0</v>
      </c>
      <c r="BC53" s="90">
        <f t="shared" ref="BC53" si="51">+SUM(BC50:BC52)</f>
        <v>0</v>
      </c>
      <c r="BE53" s="48" t="s">
        <v>14</v>
      </c>
      <c r="BF53" s="90"/>
      <c r="BG53" s="91">
        <f>+SUM(BG50:BG52)</f>
        <v>0</v>
      </c>
      <c r="BH53" s="90">
        <f t="shared" ref="BH53" si="52">+SUM(BH50:BH52)</f>
        <v>0</v>
      </c>
      <c r="BI53" s="90">
        <f t="shared" ref="BI53" si="53">+SUM(BI50:BI52)</f>
        <v>0</v>
      </c>
    </row>
    <row r="54" spans="3:61" x14ac:dyDescent="0.2">
      <c r="D54" s="1"/>
      <c r="J54" s="1"/>
      <c r="P54" s="1"/>
      <c r="V54" s="1"/>
      <c r="AB54" s="1"/>
      <c r="AH54" s="1"/>
      <c r="AN54" s="1"/>
      <c r="AT54" s="1"/>
      <c r="AZ54" s="1"/>
      <c r="BF54" s="1"/>
    </row>
    <row r="55" spans="3:61" x14ac:dyDescent="0.2">
      <c r="C55" t="s">
        <v>105</v>
      </c>
      <c r="D55" s="1"/>
      <c r="F55" s="95">
        <v>1</v>
      </c>
      <c r="G55" s="95">
        <v>100</v>
      </c>
      <c r="I55" t="s">
        <v>105</v>
      </c>
      <c r="J55" s="1"/>
      <c r="L55" s="95">
        <v>1</v>
      </c>
      <c r="M55" s="95">
        <v>90</v>
      </c>
      <c r="O55" t="s">
        <v>105</v>
      </c>
      <c r="P55" s="1"/>
      <c r="R55" s="95">
        <v>1</v>
      </c>
      <c r="S55" s="95">
        <v>90</v>
      </c>
      <c r="U55" t="s">
        <v>105</v>
      </c>
      <c r="V55" s="1"/>
      <c r="X55" s="95">
        <v>1</v>
      </c>
      <c r="Y55" s="95">
        <v>90</v>
      </c>
      <c r="AA55" t="s">
        <v>105</v>
      </c>
      <c r="AB55" s="1"/>
      <c r="AD55" s="95">
        <v>1</v>
      </c>
      <c r="AE55" s="95">
        <v>90</v>
      </c>
      <c r="AG55" t="s">
        <v>105</v>
      </c>
      <c r="AH55" s="1"/>
      <c r="AJ55" s="95">
        <v>1</v>
      </c>
      <c r="AK55" s="95">
        <v>90</v>
      </c>
      <c r="AM55" t="s">
        <v>105</v>
      </c>
      <c r="AN55" s="1"/>
      <c r="AP55" s="95">
        <v>1</v>
      </c>
      <c r="AQ55" s="95">
        <v>90</v>
      </c>
      <c r="AS55" t="s">
        <v>105</v>
      </c>
      <c r="AT55" s="1"/>
      <c r="AV55" s="95">
        <v>1</v>
      </c>
      <c r="AW55" s="95">
        <v>90</v>
      </c>
      <c r="AY55" t="s">
        <v>105</v>
      </c>
      <c r="AZ55" s="1"/>
      <c r="BB55" s="95">
        <v>1</v>
      </c>
      <c r="BC55" s="95">
        <v>90</v>
      </c>
      <c r="BE55" t="s">
        <v>105</v>
      </c>
      <c r="BF55" s="1"/>
      <c r="BH55" s="95">
        <v>1</v>
      </c>
      <c r="BI55" s="95">
        <v>90</v>
      </c>
    </row>
    <row r="56" spans="3:61" x14ac:dyDescent="0.2">
      <c r="C56" s="3" t="s">
        <v>14</v>
      </c>
      <c r="D56" s="1"/>
      <c r="E56" s="3"/>
      <c r="F56" s="5">
        <f>+$H$36*F55</f>
        <v>465.33199999999999</v>
      </c>
      <c r="G56" s="5">
        <f>+$H$36*G55</f>
        <v>46533.2</v>
      </c>
      <c r="I56" s="3" t="s">
        <v>14</v>
      </c>
      <c r="J56" s="1"/>
      <c r="K56" s="3"/>
      <c r="L56" s="5">
        <f>+$I$36*L55</f>
        <v>0</v>
      </c>
      <c r="M56" s="5">
        <f>+$I$36*M55</f>
        <v>0</v>
      </c>
      <c r="O56" s="3" t="s">
        <v>14</v>
      </c>
      <c r="P56" s="1"/>
      <c r="Q56" s="3"/>
      <c r="R56" s="5">
        <f>+$J$36*R55</f>
        <v>0</v>
      </c>
      <c r="S56" s="5">
        <f>+$J$36*S55</f>
        <v>0</v>
      </c>
      <c r="U56" s="3" t="s">
        <v>14</v>
      </c>
      <c r="V56" s="1"/>
      <c r="W56" s="3"/>
      <c r="X56" s="5">
        <f>+$K$36*X55</f>
        <v>0</v>
      </c>
      <c r="Y56" s="5">
        <f>+$K$36*Y55</f>
        <v>0</v>
      </c>
      <c r="AA56" s="3" t="s">
        <v>14</v>
      </c>
      <c r="AB56" s="1"/>
      <c r="AC56" s="3"/>
      <c r="AD56" s="5">
        <f>+$L$36*AD55</f>
        <v>0</v>
      </c>
      <c r="AE56" s="5">
        <f t="shared" ref="AE56" si="54">+$L$36*AE55</f>
        <v>0</v>
      </c>
      <c r="AG56" s="3" t="s">
        <v>14</v>
      </c>
      <c r="AH56" s="1"/>
      <c r="AI56" s="3"/>
      <c r="AJ56" s="5">
        <f>+$M$36*AJ55</f>
        <v>0</v>
      </c>
      <c r="AK56" s="5">
        <f t="shared" ref="AK56" si="55">+$M$36*AK55</f>
        <v>0</v>
      </c>
      <c r="AM56" s="3" t="s">
        <v>14</v>
      </c>
      <c r="AN56" s="1"/>
      <c r="AO56" s="3"/>
      <c r="AP56" s="5">
        <f>+$N$36*AP55</f>
        <v>0</v>
      </c>
      <c r="AQ56" s="5">
        <f t="shared" ref="AQ56" si="56">+$N$36*AQ55</f>
        <v>0</v>
      </c>
      <c r="AS56" s="3" t="s">
        <v>14</v>
      </c>
      <c r="AT56" s="1"/>
      <c r="AU56" s="3"/>
      <c r="AV56" s="5">
        <f>+$O$36*AV55</f>
        <v>0</v>
      </c>
      <c r="AW56" s="5">
        <f t="shared" ref="AW56" si="57">+$O$36*AW55</f>
        <v>0</v>
      </c>
      <c r="AY56" s="3" t="s">
        <v>14</v>
      </c>
      <c r="AZ56" s="1"/>
      <c r="BA56" s="3"/>
      <c r="BB56" s="5">
        <f>+$P$36*BB55</f>
        <v>0</v>
      </c>
      <c r="BC56" s="5">
        <f t="shared" ref="BC56" si="58">+$P$36*BC55</f>
        <v>0</v>
      </c>
      <c r="BE56" s="3" t="s">
        <v>14</v>
      </c>
      <c r="BF56" s="1"/>
      <c r="BG56" s="3"/>
      <c r="BH56" s="5">
        <f>+$Q$36*BH55</f>
        <v>0</v>
      </c>
      <c r="BI56" s="5">
        <f t="shared" ref="BI56" si="59">+$Q$36*BI55</f>
        <v>0</v>
      </c>
    </row>
    <row r="57" spans="3:61" x14ac:dyDescent="0.2">
      <c r="C57" s="7" t="s">
        <v>17</v>
      </c>
      <c r="D57" s="1"/>
      <c r="E57" s="3"/>
      <c r="F57" s="92">
        <f>ROUND(+F53-F56,2)</f>
        <v>0</v>
      </c>
      <c r="G57" s="92">
        <f>ROUND(+G53-G56,2)</f>
        <v>0</v>
      </c>
      <c r="I57" s="7" t="s">
        <v>17</v>
      </c>
      <c r="J57" s="1"/>
      <c r="K57" s="3"/>
      <c r="L57" s="92">
        <f>ROUND(+L53-L56,2)</f>
        <v>0</v>
      </c>
      <c r="M57" s="92">
        <f>ROUND(+M53-M56,2)</f>
        <v>0</v>
      </c>
      <c r="O57" s="7" t="s">
        <v>17</v>
      </c>
      <c r="P57" s="1"/>
      <c r="Q57" s="3"/>
      <c r="R57" s="92">
        <f>ROUND(+R53-R56,2)</f>
        <v>0</v>
      </c>
      <c r="S57" s="92">
        <f>ROUND(+S53-S56,2)</f>
        <v>0</v>
      </c>
      <c r="U57" s="7" t="s">
        <v>17</v>
      </c>
      <c r="V57" s="1"/>
      <c r="W57" s="3"/>
      <c r="X57" s="92">
        <f>ROUND(+X53-X56,2)</f>
        <v>0</v>
      </c>
      <c r="Y57" s="92">
        <f>ROUND(+Y53-Y56,2)</f>
        <v>0</v>
      </c>
      <c r="AA57" s="7" t="s">
        <v>17</v>
      </c>
      <c r="AB57" s="1"/>
      <c r="AC57" s="3"/>
      <c r="AD57" s="92">
        <f>ROUND(+AD53-AD56,2)</f>
        <v>0</v>
      </c>
      <c r="AE57" s="92">
        <f>ROUND(+AE53-AE56,2)</f>
        <v>0</v>
      </c>
      <c r="AG57" s="7" t="s">
        <v>17</v>
      </c>
      <c r="AH57" s="1"/>
      <c r="AI57" s="3"/>
      <c r="AJ57" s="92">
        <f>ROUND(+AJ53-AJ56,2)</f>
        <v>0</v>
      </c>
      <c r="AK57" s="92">
        <f>ROUND(+AK53-AK56,2)</f>
        <v>0</v>
      </c>
      <c r="AM57" s="7" t="s">
        <v>17</v>
      </c>
      <c r="AN57" s="1"/>
      <c r="AO57" s="3"/>
      <c r="AP57" s="92">
        <f>ROUND(+AP53-AP56,2)</f>
        <v>0</v>
      </c>
      <c r="AQ57" s="92">
        <f>ROUND(+AQ53-AQ56,2)</f>
        <v>0</v>
      </c>
      <c r="AS57" s="7" t="s">
        <v>17</v>
      </c>
      <c r="AT57" s="1"/>
      <c r="AU57" s="3"/>
      <c r="AV57" s="92">
        <f>ROUND(+AV53-AV56,2)</f>
        <v>0</v>
      </c>
      <c r="AW57" s="92">
        <f>ROUND(+AW53-AW56,2)</f>
        <v>0</v>
      </c>
      <c r="AY57" s="7" t="s">
        <v>17</v>
      </c>
      <c r="AZ57" s="1"/>
      <c r="BA57" s="3"/>
      <c r="BB57" s="92">
        <f>ROUND(+BB53-BB56,2)</f>
        <v>0</v>
      </c>
      <c r="BC57" s="92">
        <f>ROUND(+BC53-BC56,2)</f>
        <v>0</v>
      </c>
      <c r="BE57" s="7" t="s">
        <v>17</v>
      </c>
      <c r="BF57" s="1"/>
      <c r="BG57" s="3"/>
      <c r="BH57" s="92">
        <f>ROUND(+BH53-BH56,2)</f>
        <v>0</v>
      </c>
      <c r="BI57" s="92">
        <f>ROUND(+BI53-BI56,2)</f>
        <v>0</v>
      </c>
    </row>
    <row r="58" spans="3:61" x14ac:dyDescent="0.2">
      <c r="C58" s="3"/>
      <c r="D58" s="3"/>
      <c r="E58" s="3"/>
      <c r="F58" s="3"/>
      <c r="G58" s="1"/>
      <c r="I58" s="3"/>
      <c r="J58" s="3"/>
      <c r="K58" s="3"/>
      <c r="L58" s="3"/>
      <c r="M58" s="1"/>
      <c r="O58" s="3"/>
      <c r="P58" s="3"/>
      <c r="Q58" s="3"/>
      <c r="R58" s="3"/>
      <c r="S58" s="1"/>
      <c r="U58" s="3"/>
      <c r="V58" s="3"/>
      <c r="W58" s="3"/>
      <c r="X58" s="3"/>
      <c r="Y58" s="1"/>
      <c r="AA58" s="3"/>
      <c r="AB58" s="3"/>
      <c r="AC58" s="3"/>
      <c r="AD58" s="3"/>
      <c r="AE58" s="1"/>
      <c r="AG58" s="3"/>
      <c r="AH58" s="3"/>
      <c r="AI58" s="3"/>
      <c r="AJ58" s="3"/>
      <c r="AK58" s="1"/>
      <c r="AM58" s="3"/>
      <c r="AN58" s="3"/>
      <c r="AO58" s="3"/>
      <c r="AP58" s="3"/>
      <c r="AQ58" s="1"/>
      <c r="AS58" s="3"/>
      <c r="AT58" s="3"/>
      <c r="AU58" s="3"/>
      <c r="AV58" s="3"/>
      <c r="AW58" s="1"/>
      <c r="AY58" s="3"/>
      <c r="AZ58" s="3"/>
      <c r="BA58" s="3"/>
      <c r="BB58" s="3"/>
      <c r="BC58" s="1"/>
      <c r="BE58" s="3"/>
      <c r="BF58" s="3"/>
      <c r="BG58" s="3"/>
      <c r="BH58" s="3"/>
      <c r="BI58" s="1"/>
    </row>
    <row r="59" spans="3:61" s="66" customFormat="1" ht="6" customHeight="1" x14ac:dyDescent="0.2"/>
    <row r="61" spans="3:61" ht="15" x14ac:dyDescent="0.25">
      <c r="C61" s="8" t="s">
        <v>101</v>
      </c>
    </row>
    <row r="63" spans="3:61" ht="15" x14ac:dyDescent="0.25">
      <c r="C63" s="48" t="str">
        <f>+C46</f>
        <v>Shampoo solido</v>
      </c>
      <c r="I63" s="48" t="str">
        <f>+I46</f>
        <v>Producto 2</v>
      </c>
      <c r="O63" s="48" t="str">
        <f>+O46</f>
        <v>Producto 3</v>
      </c>
      <c r="U63" s="48" t="str">
        <f>+U46</f>
        <v>Producto 4</v>
      </c>
      <c r="AA63" s="48" t="str">
        <f>+AA46</f>
        <v>Producto 5</v>
      </c>
      <c r="AG63" s="48" t="str">
        <f>+AG46</f>
        <v>Producto 6</v>
      </c>
      <c r="AM63" s="48" t="str">
        <f>+AM46</f>
        <v>Producto 7</v>
      </c>
      <c r="AS63" s="48" t="str">
        <f>+AS46</f>
        <v>Producto 8</v>
      </c>
      <c r="AY63" s="48" t="str">
        <f>+AY46</f>
        <v>Producto 9</v>
      </c>
      <c r="BE63" s="48">
        <f>+BE46</f>
        <v>0</v>
      </c>
    </row>
    <row r="64" spans="3:61" x14ac:dyDescent="0.2">
      <c r="C64" s="172" t="str">
        <f>+"* - Costos fijos tiene un costo de $ "&amp;$BL6</f>
        <v>* - Costos fijos tiene un costo de $ 116,67</v>
      </c>
      <c r="D64" s="172"/>
      <c r="E64" s="172"/>
      <c r="F64" s="172"/>
      <c r="G64" s="172"/>
      <c r="I64" s="172" t="str">
        <f>IF(OR(G7=0,G7="")=TRUE,"","* - Costos fijos tiene un costo de $ "&amp;$BL7)</f>
        <v/>
      </c>
      <c r="J64" s="172"/>
      <c r="K64" s="172"/>
      <c r="L64" s="172"/>
      <c r="M64" s="172"/>
      <c r="O64" s="172" t="str">
        <f>IF(OR(G8=0,G8="")=TRUE,"",+"* - Costos fijos tiene un costo de $ "&amp;$BL8)</f>
        <v/>
      </c>
      <c r="P64" s="172"/>
      <c r="Q64" s="172"/>
      <c r="R64" s="172"/>
      <c r="S64" s="172"/>
      <c r="U64" s="172" t="str">
        <f>IF(OR(G9=0,G9="")=TRUE,"","* - Costos fijos tiene un costo de $ "&amp;$BL9)</f>
        <v/>
      </c>
      <c r="V64" s="172"/>
      <c r="W64" s="172"/>
      <c r="X64" s="172"/>
      <c r="Y64" s="172"/>
      <c r="AA64" s="172" t="str">
        <f>IF(OR(G10=0,G10="")=TRUE,"","* - Costos fijos tiene un costo de $ "&amp;$BL10)</f>
        <v/>
      </c>
      <c r="AB64" s="172"/>
      <c r="AC64" s="172"/>
      <c r="AD64" s="172"/>
      <c r="AE64" s="172"/>
      <c r="AG64" s="172" t="str">
        <f>IF(OR(G11=0,G11="")=TRUE,"","* - Costos fijos tiene un costo de $ "&amp;$BL11)</f>
        <v/>
      </c>
      <c r="AH64" s="172"/>
      <c r="AI64" s="172"/>
      <c r="AJ64" s="172"/>
      <c r="AK64" s="172"/>
      <c r="AM64" s="172" t="str">
        <f>IF(OR(G12=0,G12="")=TRUE,"","* - Costos fijos tiene un costo de $ "&amp;$BL12)</f>
        <v/>
      </c>
      <c r="AN64" s="172"/>
      <c r="AO64" s="172"/>
      <c r="AP64" s="172"/>
      <c r="AQ64" s="172"/>
      <c r="AS64" s="172" t="str">
        <f>IF(OR(G13=0,G13="")=TRUE,"","* - Costos fijos tiene un costo de $ "&amp;$BL13)</f>
        <v/>
      </c>
      <c r="AT64" s="172"/>
      <c r="AU64" s="172"/>
      <c r="AV64" s="172"/>
      <c r="AW64" s="172"/>
      <c r="AY64" s="172" t="str">
        <f>IF(OR(G14=0,G14="")=TRUE,"",+"* - Costos fijos tiene un costo de $ "&amp;$BL14)</f>
        <v/>
      </c>
      <c r="AZ64" s="172"/>
      <c r="BA64" s="172"/>
      <c r="BB64" s="172"/>
      <c r="BC64" s="172"/>
      <c r="BE64" s="172" t="str">
        <f>IF(OR(G15=0,G15="")=TRUE,"","* - Costos fijos tiene un costo de $ "&amp;$BL15)</f>
        <v/>
      </c>
      <c r="BF64" s="172"/>
      <c r="BG64" s="172"/>
      <c r="BH64" s="172"/>
      <c r="BI64" s="172"/>
    </row>
    <row r="65" spans="3:61" x14ac:dyDescent="0.2">
      <c r="C65" s="172" t="str">
        <f>+Tabla!AM2</f>
        <v>* - 10 Gramos de Manteca tiene un costo de $ 19</v>
      </c>
      <c r="D65" s="172"/>
      <c r="E65" s="172"/>
      <c r="F65" s="172"/>
      <c r="G65" s="172"/>
      <c r="I65" s="172" t="str">
        <f>+Tabla!AM32</f>
        <v/>
      </c>
      <c r="J65" s="172"/>
      <c r="K65" s="172"/>
      <c r="L65" s="172"/>
      <c r="M65" s="172"/>
      <c r="O65" s="172" t="str">
        <f>+Tabla!AM62</f>
        <v/>
      </c>
      <c r="P65" s="172"/>
      <c r="Q65" s="172"/>
      <c r="R65" s="172"/>
      <c r="S65" s="172"/>
      <c r="U65" s="172" t="str">
        <f>+Tabla!AM92</f>
        <v/>
      </c>
      <c r="V65" s="172"/>
      <c r="W65" s="172"/>
      <c r="X65" s="172"/>
      <c r="Y65" s="172"/>
      <c r="AA65" s="172" t="str">
        <f>+Tabla!AM123</f>
        <v/>
      </c>
      <c r="AB65" s="172"/>
      <c r="AC65" s="172"/>
      <c r="AD65" s="172"/>
      <c r="AE65" s="172"/>
      <c r="AG65" s="172" t="str">
        <f>+Tabla!AM153</f>
        <v/>
      </c>
      <c r="AH65" s="172"/>
      <c r="AI65" s="172"/>
      <c r="AJ65" s="172"/>
      <c r="AK65" s="172"/>
      <c r="AM65" s="172" t="str">
        <f>+Tabla!AM183</f>
        <v/>
      </c>
      <c r="AN65" s="172"/>
      <c r="AO65" s="172"/>
      <c r="AP65" s="172"/>
      <c r="AQ65" s="172"/>
      <c r="AS65" s="172" t="str">
        <f>+Tabla!AM213</f>
        <v/>
      </c>
      <c r="AT65" s="172"/>
      <c r="AU65" s="172"/>
      <c r="AV65" s="172"/>
      <c r="AW65" s="172"/>
      <c r="AY65" s="172" t="str">
        <f>+Tabla!AM243</f>
        <v/>
      </c>
      <c r="AZ65" s="172"/>
      <c r="BA65" s="172"/>
      <c r="BB65" s="172"/>
      <c r="BC65" s="172"/>
      <c r="BE65" s="172" t="str">
        <f>+Tabla!AM273</f>
        <v/>
      </c>
      <c r="BF65" s="172"/>
      <c r="BG65" s="172"/>
      <c r="BH65" s="172"/>
      <c r="BI65" s="172"/>
    </row>
    <row r="66" spans="3:61" ht="15.75" x14ac:dyDescent="0.3">
      <c r="C66" s="172" t="str">
        <f>+Tabla!AM3</f>
        <v>* - 50 Gramos de SCI tiene un costo de $ 195</v>
      </c>
      <c r="D66" s="172"/>
      <c r="E66" s="172"/>
      <c r="F66" s="172"/>
      <c r="G66" s="172"/>
      <c r="H66" s="49"/>
      <c r="I66" s="172" t="str">
        <f>+Tabla!AM33</f>
        <v/>
      </c>
      <c r="J66" s="172"/>
      <c r="K66" s="172"/>
      <c r="L66" s="172"/>
      <c r="M66" s="172"/>
      <c r="O66" s="172" t="str">
        <f>+Tabla!AM63</f>
        <v/>
      </c>
      <c r="P66" s="172"/>
      <c r="Q66" s="172"/>
      <c r="R66" s="172"/>
      <c r="S66" s="172"/>
      <c r="U66" s="172" t="str">
        <f>+Tabla!AM93</f>
        <v/>
      </c>
      <c r="V66" s="172"/>
      <c r="W66" s="172"/>
      <c r="X66" s="172"/>
      <c r="Y66" s="172"/>
      <c r="AA66" s="172" t="str">
        <f>+Tabla!AM124</f>
        <v/>
      </c>
      <c r="AB66" s="172"/>
      <c r="AC66" s="172"/>
      <c r="AD66" s="172"/>
      <c r="AE66" s="172"/>
      <c r="AG66" s="172" t="str">
        <f>+Tabla!AM154</f>
        <v/>
      </c>
      <c r="AH66" s="172"/>
      <c r="AI66" s="172"/>
      <c r="AJ66" s="172"/>
      <c r="AK66" s="172"/>
      <c r="AM66" s="172" t="str">
        <f>+Tabla!AM184</f>
        <v/>
      </c>
      <c r="AN66" s="172"/>
      <c r="AO66" s="172"/>
      <c r="AP66" s="172"/>
      <c r="AQ66" s="172"/>
      <c r="AS66" s="172" t="str">
        <f>+Tabla!AM214</f>
        <v/>
      </c>
      <c r="AT66" s="172"/>
      <c r="AU66" s="172"/>
      <c r="AV66" s="172"/>
      <c r="AW66" s="172"/>
      <c r="AY66" s="172" t="str">
        <f>+Tabla!AM244</f>
        <v/>
      </c>
      <c r="AZ66" s="172"/>
      <c r="BA66" s="172"/>
      <c r="BB66" s="172"/>
      <c r="BC66" s="172"/>
      <c r="BE66" s="172" t="str">
        <f>+Tabla!AM274</f>
        <v/>
      </c>
      <c r="BF66" s="172"/>
      <c r="BG66" s="172"/>
      <c r="BH66" s="172"/>
      <c r="BI66" s="172"/>
    </row>
    <row r="67" spans="3:61" x14ac:dyDescent="0.2">
      <c r="C67" s="172" t="str">
        <f>+Tabla!AM4</f>
        <v>* - 20 Gramos de Extracto tiene un costo de $ 0,88</v>
      </c>
      <c r="D67" s="172"/>
      <c r="E67" s="172"/>
      <c r="F67" s="172"/>
      <c r="G67" s="172"/>
      <c r="I67" s="172" t="str">
        <f>+Tabla!AM34</f>
        <v/>
      </c>
      <c r="J67" s="172"/>
      <c r="K67" s="172"/>
      <c r="L67" s="172"/>
      <c r="M67" s="172"/>
      <c r="O67" s="172" t="str">
        <f>+Tabla!AM64</f>
        <v/>
      </c>
      <c r="P67" s="172"/>
      <c r="Q67" s="172"/>
      <c r="R67" s="172"/>
      <c r="S67" s="172"/>
      <c r="U67" s="172" t="str">
        <f>+Tabla!AM94</f>
        <v/>
      </c>
      <c r="V67" s="172"/>
      <c r="W67" s="172"/>
      <c r="X67" s="172"/>
      <c r="Y67" s="172"/>
      <c r="AA67" s="172" t="str">
        <f>+Tabla!AM125</f>
        <v/>
      </c>
      <c r="AB67" s="172"/>
      <c r="AC67" s="172"/>
      <c r="AD67" s="172"/>
      <c r="AE67" s="172"/>
      <c r="AG67" s="172" t="str">
        <f>+Tabla!AM155</f>
        <v/>
      </c>
      <c r="AH67" s="172"/>
      <c r="AI67" s="172"/>
      <c r="AJ67" s="172"/>
      <c r="AK67" s="172"/>
      <c r="AM67" s="172" t="str">
        <f>+Tabla!AM185</f>
        <v/>
      </c>
      <c r="AN67" s="172"/>
      <c r="AO67" s="172"/>
      <c r="AP67" s="172"/>
      <c r="AQ67" s="172"/>
      <c r="AS67" s="172" t="str">
        <f>+Tabla!AM215</f>
        <v/>
      </c>
      <c r="AT67" s="172"/>
      <c r="AU67" s="172"/>
      <c r="AV67" s="172"/>
      <c r="AW67" s="172"/>
      <c r="AY67" s="172" t="str">
        <f>+Tabla!AM245</f>
        <v/>
      </c>
      <c r="AZ67" s="172"/>
      <c r="BA67" s="172"/>
      <c r="BB67" s="172"/>
      <c r="BC67" s="172"/>
      <c r="BE67" s="172" t="str">
        <f>+Tabla!AM275</f>
        <v/>
      </c>
      <c r="BF67" s="172"/>
      <c r="BG67" s="172"/>
      <c r="BH67" s="172"/>
      <c r="BI67" s="172"/>
    </row>
    <row r="68" spans="3:61" x14ac:dyDescent="0.2">
      <c r="C68" s="172" t="str">
        <f>+Tabla!AM5</f>
        <v>* - 5 Gramos de Harina avena tiene un costo de $ 1</v>
      </c>
      <c r="D68" s="172"/>
      <c r="E68" s="172"/>
      <c r="F68" s="172"/>
      <c r="G68" s="172"/>
      <c r="H68" s="50"/>
      <c r="I68" s="172" t="str">
        <f>+Tabla!AM35</f>
        <v/>
      </c>
      <c r="J68" s="172"/>
      <c r="K68" s="172"/>
      <c r="L68" s="172"/>
      <c r="M68" s="172"/>
      <c r="O68" s="172" t="str">
        <f>+Tabla!AM65</f>
        <v/>
      </c>
      <c r="P68" s="172"/>
      <c r="Q68" s="172"/>
      <c r="R68" s="172"/>
      <c r="S68" s="172"/>
      <c r="U68" s="172" t="str">
        <f>+Tabla!AM95</f>
        <v/>
      </c>
      <c r="V68" s="172"/>
      <c r="W68" s="172"/>
      <c r="X68" s="172"/>
      <c r="Y68" s="172"/>
      <c r="AA68" s="172" t="str">
        <f>+Tabla!AM126</f>
        <v/>
      </c>
      <c r="AB68" s="172"/>
      <c r="AC68" s="172"/>
      <c r="AD68" s="172"/>
      <c r="AE68" s="172"/>
      <c r="AG68" s="172" t="str">
        <f>+Tabla!AM156</f>
        <v/>
      </c>
      <c r="AH68" s="172"/>
      <c r="AI68" s="172"/>
      <c r="AJ68" s="172"/>
      <c r="AK68" s="172"/>
      <c r="AM68" s="172" t="str">
        <f>+Tabla!AM186</f>
        <v/>
      </c>
      <c r="AN68" s="172"/>
      <c r="AO68" s="172"/>
      <c r="AP68" s="172"/>
      <c r="AQ68" s="172"/>
      <c r="AS68" s="172" t="str">
        <f>+Tabla!AM216</f>
        <v/>
      </c>
      <c r="AT68" s="172"/>
      <c r="AU68" s="172"/>
      <c r="AV68" s="172"/>
      <c r="AW68" s="172"/>
      <c r="AY68" s="172" t="str">
        <f>+Tabla!AM246</f>
        <v/>
      </c>
      <c r="AZ68" s="172"/>
      <c r="BA68" s="172"/>
      <c r="BB68" s="172"/>
      <c r="BC68" s="172"/>
      <c r="BE68" s="172" t="str">
        <f>+Tabla!AM276</f>
        <v/>
      </c>
      <c r="BF68" s="172"/>
      <c r="BG68" s="172"/>
      <c r="BH68" s="172"/>
      <c r="BI68" s="172"/>
    </row>
    <row r="69" spans="3:61" x14ac:dyDescent="0.2">
      <c r="C69" s="172" t="str">
        <f>+Tabla!AM6</f>
        <v>* - 1 Gramos de Aceite esencial tiene un costo de $ 45</v>
      </c>
      <c r="D69" s="172"/>
      <c r="E69" s="172"/>
      <c r="F69" s="172"/>
      <c r="G69" s="172"/>
      <c r="I69" s="172" t="str">
        <f>+Tabla!AM36</f>
        <v/>
      </c>
      <c r="J69" s="172"/>
      <c r="K69" s="172"/>
      <c r="L69" s="172"/>
      <c r="M69" s="172"/>
      <c r="O69" s="172" t="str">
        <f>+Tabla!AM66</f>
        <v/>
      </c>
      <c r="P69" s="172"/>
      <c r="Q69" s="172"/>
      <c r="R69" s="172"/>
      <c r="S69" s="172"/>
      <c r="U69" s="172" t="str">
        <f>+Tabla!AM96</f>
        <v/>
      </c>
      <c r="V69" s="172"/>
      <c r="W69" s="172"/>
      <c r="X69" s="172"/>
      <c r="Y69" s="172"/>
      <c r="AA69" s="172" t="str">
        <f>+Tabla!AM127</f>
        <v/>
      </c>
      <c r="AB69" s="172"/>
      <c r="AC69" s="172"/>
      <c r="AD69" s="172"/>
      <c r="AE69" s="172"/>
      <c r="AG69" s="172" t="str">
        <f>+Tabla!AM157</f>
        <v/>
      </c>
      <c r="AH69" s="172"/>
      <c r="AI69" s="172"/>
      <c r="AJ69" s="172"/>
      <c r="AK69" s="172"/>
      <c r="AM69" s="172" t="str">
        <f>+Tabla!AM187</f>
        <v/>
      </c>
      <c r="AN69" s="172"/>
      <c r="AO69" s="172"/>
      <c r="AP69" s="172"/>
      <c r="AQ69" s="172"/>
      <c r="AS69" s="172" t="str">
        <f>+Tabla!AM217</f>
        <v/>
      </c>
      <c r="AT69" s="172"/>
      <c r="AU69" s="172"/>
      <c r="AV69" s="172"/>
      <c r="AW69" s="172"/>
      <c r="AY69" s="172" t="str">
        <f>+Tabla!AM247</f>
        <v/>
      </c>
      <c r="AZ69" s="172"/>
      <c r="BA69" s="172"/>
      <c r="BB69" s="172"/>
      <c r="BC69" s="172"/>
      <c r="BE69" s="172" t="str">
        <f>+Tabla!AM277</f>
        <v/>
      </c>
      <c r="BF69" s="172"/>
      <c r="BG69" s="172"/>
      <c r="BH69" s="172"/>
      <c r="BI69" s="172"/>
    </row>
    <row r="70" spans="3:61" x14ac:dyDescent="0.2">
      <c r="C70" s="172" t="str">
        <f>+Tabla!AM7</f>
        <v>* - 20 Gramos de Aceite vegetal tiene un costo de $ 38</v>
      </c>
      <c r="D70" s="172"/>
      <c r="E70" s="172"/>
      <c r="F70" s="172"/>
      <c r="G70" s="172"/>
      <c r="I70" s="172" t="str">
        <f>+Tabla!AM37</f>
        <v/>
      </c>
      <c r="J70" s="172"/>
      <c r="K70" s="172"/>
      <c r="L70" s="172"/>
      <c r="M70" s="172"/>
      <c r="O70" s="172" t="str">
        <f>+Tabla!AM67</f>
        <v/>
      </c>
      <c r="P70" s="172"/>
      <c r="Q70" s="172"/>
      <c r="R70" s="172"/>
      <c r="S70" s="172"/>
      <c r="U70" s="172" t="str">
        <f>+Tabla!AM97</f>
        <v/>
      </c>
      <c r="V70" s="172"/>
      <c r="W70" s="172"/>
      <c r="X70" s="172"/>
      <c r="Y70" s="172"/>
      <c r="AA70" s="172" t="str">
        <f>+Tabla!AM128</f>
        <v/>
      </c>
      <c r="AB70" s="172"/>
      <c r="AC70" s="172"/>
      <c r="AD70" s="172"/>
      <c r="AE70" s="172"/>
      <c r="AG70" s="172" t="str">
        <f>+Tabla!AM158</f>
        <v/>
      </c>
      <c r="AH70" s="172"/>
      <c r="AI70" s="172"/>
      <c r="AJ70" s="172"/>
      <c r="AK70" s="172"/>
      <c r="AM70" s="172" t="str">
        <f>+Tabla!AM188</f>
        <v/>
      </c>
      <c r="AN70" s="172"/>
      <c r="AO70" s="172"/>
      <c r="AP70" s="172"/>
      <c r="AQ70" s="172"/>
      <c r="AS70" s="172" t="str">
        <f>+Tabla!AM218</f>
        <v/>
      </c>
      <c r="AT70" s="172"/>
      <c r="AU70" s="172"/>
      <c r="AV70" s="172"/>
      <c r="AW70" s="172"/>
      <c r="AY70" s="172" t="str">
        <f>+Tabla!AM248</f>
        <v/>
      </c>
      <c r="AZ70" s="172"/>
      <c r="BA70" s="172"/>
      <c r="BB70" s="172"/>
      <c r="BC70" s="172"/>
      <c r="BE70" s="172" t="str">
        <f>+Tabla!AM278</f>
        <v/>
      </c>
      <c r="BF70" s="172"/>
      <c r="BG70" s="172"/>
      <c r="BH70" s="172"/>
      <c r="BI70" s="172"/>
    </row>
    <row r="71" spans="3:61" x14ac:dyDescent="0.2">
      <c r="C71" s="172" t="str">
        <f>+Tabla!AM8</f>
        <v>* - 1 Gramos de Conservador tiene un costo de $ 2,25</v>
      </c>
      <c r="D71" s="172"/>
      <c r="E71" s="172"/>
      <c r="F71" s="172"/>
      <c r="G71" s="172"/>
      <c r="I71" s="172" t="str">
        <f>+Tabla!AM38</f>
        <v/>
      </c>
      <c r="J71" s="172"/>
      <c r="K71" s="172"/>
      <c r="L71" s="172"/>
      <c r="M71" s="172"/>
      <c r="O71" s="172" t="str">
        <f>+Tabla!AM68</f>
        <v/>
      </c>
      <c r="P71" s="172"/>
      <c r="Q71" s="172"/>
      <c r="R71" s="172"/>
      <c r="S71" s="172"/>
      <c r="U71" s="172" t="str">
        <f>+Tabla!AM98</f>
        <v/>
      </c>
      <c r="V71" s="172"/>
      <c r="W71" s="172"/>
      <c r="X71" s="172"/>
      <c r="Y71" s="172"/>
      <c r="AA71" s="172" t="str">
        <f>+Tabla!AM129</f>
        <v/>
      </c>
      <c r="AB71" s="172"/>
      <c r="AC71" s="172"/>
      <c r="AD71" s="172"/>
      <c r="AE71" s="172"/>
      <c r="AG71" s="172" t="str">
        <f>+Tabla!AM159</f>
        <v/>
      </c>
      <c r="AH71" s="172"/>
      <c r="AI71" s="172"/>
      <c r="AJ71" s="172"/>
      <c r="AK71" s="172"/>
      <c r="AM71" s="172" t="str">
        <f>+Tabla!AM189</f>
        <v/>
      </c>
      <c r="AN71" s="172"/>
      <c r="AO71" s="172"/>
      <c r="AP71" s="172"/>
      <c r="AQ71" s="172"/>
      <c r="AS71" s="172" t="str">
        <f>+Tabla!AM219</f>
        <v/>
      </c>
      <c r="AT71" s="172"/>
      <c r="AU71" s="172"/>
      <c r="AV71" s="172"/>
      <c r="AW71" s="172"/>
      <c r="AY71" s="172" t="str">
        <f>+Tabla!AM249</f>
        <v/>
      </c>
      <c r="AZ71" s="172"/>
      <c r="BA71" s="172"/>
      <c r="BB71" s="172"/>
      <c r="BC71" s="172"/>
      <c r="BE71" s="172" t="str">
        <f>+Tabla!AM279</f>
        <v/>
      </c>
      <c r="BF71" s="172"/>
      <c r="BG71" s="172"/>
      <c r="BH71" s="172"/>
      <c r="BI71" s="172"/>
    </row>
    <row r="72" spans="3:61" x14ac:dyDescent="0.2">
      <c r="C72" s="172" t="str">
        <f>+Tabla!AM9</f>
        <v>* - 0,166666666666667 Horas trabajadas de Sueldo emprendedor tiene un costo de $ 31,25</v>
      </c>
      <c r="D72" s="172"/>
      <c r="E72" s="172"/>
      <c r="F72" s="172"/>
      <c r="G72" s="172"/>
      <c r="I72" s="172" t="str">
        <f>+Tabla!AM39</f>
        <v/>
      </c>
      <c r="J72" s="172"/>
      <c r="K72" s="172"/>
      <c r="L72" s="172"/>
      <c r="M72" s="172"/>
      <c r="O72" s="172" t="str">
        <f>+Tabla!AM69</f>
        <v/>
      </c>
      <c r="P72" s="172"/>
      <c r="Q72" s="172"/>
      <c r="R72" s="172"/>
      <c r="S72" s="172"/>
      <c r="U72" s="172" t="str">
        <f>+Tabla!AM99</f>
        <v/>
      </c>
      <c r="V72" s="172"/>
      <c r="W72" s="172"/>
      <c r="X72" s="172"/>
      <c r="Y72" s="172"/>
      <c r="AA72" s="172" t="str">
        <f>+Tabla!AM130</f>
        <v/>
      </c>
      <c r="AB72" s="172"/>
      <c r="AC72" s="172"/>
      <c r="AD72" s="172"/>
      <c r="AE72" s="172"/>
      <c r="AG72" s="172" t="str">
        <f>+Tabla!AM160</f>
        <v/>
      </c>
      <c r="AH72" s="172"/>
      <c r="AI72" s="172"/>
      <c r="AJ72" s="172"/>
      <c r="AK72" s="172"/>
      <c r="AM72" s="172" t="str">
        <f>+Tabla!AM190</f>
        <v/>
      </c>
      <c r="AN72" s="172"/>
      <c r="AO72" s="172"/>
      <c r="AP72" s="172"/>
      <c r="AQ72" s="172"/>
      <c r="AS72" s="172" t="str">
        <f>+Tabla!AM220</f>
        <v/>
      </c>
      <c r="AT72" s="172"/>
      <c r="AU72" s="172"/>
      <c r="AV72" s="172"/>
      <c r="AW72" s="172"/>
      <c r="AY72" s="172" t="str">
        <f>+Tabla!AM250</f>
        <v/>
      </c>
      <c r="AZ72" s="172"/>
      <c r="BA72" s="172"/>
      <c r="BB72" s="172"/>
      <c r="BC72" s="172"/>
      <c r="BE72" s="172" t="str">
        <f>+Tabla!AM280</f>
        <v/>
      </c>
      <c r="BF72" s="172"/>
      <c r="BG72" s="172"/>
      <c r="BH72" s="172"/>
      <c r="BI72" s="172"/>
    </row>
    <row r="73" spans="3:61" x14ac:dyDescent="0.2">
      <c r="C73" s="172" t="str">
        <f>+Tabla!AM10</f>
        <v/>
      </c>
      <c r="D73" s="172"/>
      <c r="E73" s="172"/>
      <c r="F73" s="172"/>
      <c r="G73" s="172"/>
      <c r="I73" s="172" t="str">
        <f>+Tabla!AM40</f>
        <v/>
      </c>
      <c r="J73" s="172"/>
      <c r="K73" s="172"/>
      <c r="L73" s="172"/>
      <c r="M73" s="172"/>
      <c r="O73" s="172" t="str">
        <f>+Tabla!AM70</f>
        <v/>
      </c>
      <c r="P73" s="172"/>
      <c r="Q73" s="172"/>
      <c r="R73" s="172"/>
      <c r="S73" s="172"/>
      <c r="U73" s="172" t="str">
        <f>+Tabla!AM100</f>
        <v/>
      </c>
      <c r="V73" s="172"/>
      <c r="W73" s="172"/>
      <c r="X73" s="172"/>
      <c r="Y73" s="172"/>
      <c r="AA73" s="172" t="str">
        <f>+Tabla!AM131</f>
        <v/>
      </c>
      <c r="AB73" s="172"/>
      <c r="AC73" s="172"/>
      <c r="AD73" s="172"/>
      <c r="AE73" s="172"/>
      <c r="AG73" s="172" t="str">
        <f>+Tabla!AM161</f>
        <v/>
      </c>
      <c r="AH73" s="172"/>
      <c r="AI73" s="172"/>
      <c r="AJ73" s="172"/>
      <c r="AK73" s="172"/>
      <c r="AM73" s="172" t="str">
        <f>+Tabla!AM191</f>
        <v/>
      </c>
      <c r="AN73" s="172"/>
      <c r="AO73" s="172"/>
      <c r="AP73" s="172"/>
      <c r="AQ73" s="172"/>
      <c r="AS73" s="172" t="str">
        <f>+Tabla!AM221</f>
        <v/>
      </c>
      <c r="AT73" s="172"/>
      <c r="AU73" s="172"/>
      <c r="AV73" s="172"/>
      <c r="AW73" s="172"/>
      <c r="AY73" s="172" t="str">
        <f>+Tabla!AM251</f>
        <v/>
      </c>
      <c r="AZ73" s="172"/>
      <c r="BA73" s="172"/>
      <c r="BB73" s="172"/>
      <c r="BC73" s="172"/>
      <c r="BE73" s="172" t="str">
        <f>+Tabla!AM281</f>
        <v/>
      </c>
      <c r="BF73" s="172"/>
      <c r="BG73" s="172"/>
      <c r="BH73" s="172"/>
      <c r="BI73" s="172"/>
    </row>
    <row r="74" spans="3:61" x14ac:dyDescent="0.2">
      <c r="C74" s="172" t="str">
        <f>+Tabla!AM11</f>
        <v/>
      </c>
      <c r="D74" s="172"/>
      <c r="E74" s="172"/>
      <c r="F74" s="172"/>
      <c r="G74" s="172"/>
      <c r="I74" s="172" t="str">
        <f>+Tabla!AM41</f>
        <v/>
      </c>
      <c r="J74" s="172"/>
      <c r="K74" s="172"/>
      <c r="L74" s="172"/>
      <c r="M74" s="172"/>
      <c r="O74" s="172" t="str">
        <f>+Tabla!AM71</f>
        <v/>
      </c>
      <c r="P74" s="172"/>
      <c r="Q74" s="172"/>
      <c r="R74" s="172"/>
      <c r="S74" s="172"/>
      <c r="U74" s="172" t="str">
        <f>+Tabla!AM101</f>
        <v/>
      </c>
      <c r="V74" s="172"/>
      <c r="W74" s="172"/>
      <c r="X74" s="172"/>
      <c r="Y74" s="172"/>
      <c r="AA74" s="172" t="str">
        <f>+Tabla!AM132</f>
        <v/>
      </c>
      <c r="AB74" s="172"/>
      <c r="AC74" s="172"/>
      <c r="AD74" s="172"/>
      <c r="AE74" s="172"/>
      <c r="AG74" s="172" t="str">
        <f>+Tabla!AM162</f>
        <v/>
      </c>
      <c r="AH74" s="172"/>
      <c r="AI74" s="172"/>
      <c r="AJ74" s="172"/>
      <c r="AK74" s="172"/>
      <c r="AM74" s="172" t="str">
        <f>+Tabla!AM192</f>
        <v/>
      </c>
      <c r="AN74" s="172"/>
      <c r="AO74" s="172"/>
      <c r="AP74" s="172"/>
      <c r="AQ74" s="172"/>
      <c r="AS74" s="172" t="str">
        <f>+Tabla!AM222</f>
        <v/>
      </c>
      <c r="AT74" s="172"/>
      <c r="AU74" s="172"/>
      <c r="AV74" s="172"/>
      <c r="AW74" s="172"/>
      <c r="AY74" s="172" t="str">
        <f>+Tabla!AM252</f>
        <v/>
      </c>
      <c r="AZ74" s="172"/>
      <c r="BA74" s="172"/>
      <c r="BB74" s="172"/>
      <c r="BC74" s="172"/>
      <c r="BE74" s="172" t="str">
        <f>+Tabla!AM282</f>
        <v/>
      </c>
      <c r="BF74" s="172"/>
      <c r="BG74" s="172"/>
      <c r="BH74" s="172"/>
      <c r="BI74" s="172"/>
    </row>
    <row r="75" spans="3:61" x14ac:dyDescent="0.2">
      <c r="C75" s="172" t="str">
        <f>+Tabla!AM12</f>
        <v/>
      </c>
      <c r="D75" s="172"/>
      <c r="E75" s="172"/>
      <c r="F75" s="172"/>
      <c r="G75" s="172"/>
      <c r="I75" s="172" t="str">
        <f>+Tabla!AM42</f>
        <v/>
      </c>
      <c r="J75" s="172"/>
      <c r="K75" s="172"/>
      <c r="L75" s="172"/>
      <c r="M75" s="172"/>
      <c r="O75" s="172" t="str">
        <f>+Tabla!AM72</f>
        <v/>
      </c>
      <c r="P75" s="172"/>
      <c r="Q75" s="172"/>
      <c r="R75" s="172"/>
      <c r="S75" s="172"/>
      <c r="U75" s="172" t="str">
        <f>+Tabla!AM102</f>
        <v/>
      </c>
      <c r="V75" s="172"/>
      <c r="W75" s="172"/>
      <c r="X75" s="172"/>
      <c r="Y75" s="172"/>
      <c r="AA75" s="172" t="str">
        <f>+Tabla!AM133</f>
        <v/>
      </c>
      <c r="AB75" s="172"/>
      <c r="AC75" s="172"/>
      <c r="AD75" s="172"/>
      <c r="AE75" s="172"/>
      <c r="AG75" s="172" t="str">
        <f>+Tabla!AM163</f>
        <v/>
      </c>
      <c r="AH75" s="172"/>
      <c r="AI75" s="172"/>
      <c r="AJ75" s="172"/>
      <c r="AK75" s="172"/>
      <c r="AM75" s="172" t="str">
        <f>+Tabla!AM193</f>
        <v/>
      </c>
      <c r="AN75" s="172"/>
      <c r="AO75" s="172"/>
      <c r="AP75" s="172"/>
      <c r="AQ75" s="172"/>
      <c r="AS75" s="172" t="str">
        <f>+Tabla!AM223</f>
        <v/>
      </c>
      <c r="AT75" s="172"/>
      <c r="AU75" s="172"/>
      <c r="AV75" s="172"/>
      <c r="AW75" s="172"/>
      <c r="AY75" s="172" t="str">
        <f>+Tabla!AM253</f>
        <v/>
      </c>
      <c r="AZ75" s="172"/>
      <c r="BA75" s="172"/>
      <c r="BB75" s="172"/>
      <c r="BC75" s="172"/>
      <c r="BE75" s="172" t="str">
        <f>+Tabla!AM283</f>
        <v/>
      </c>
      <c r="BF75" s="172"/>
      <c r="BG75" s="172"/>
      <c r="BH75" s="172"/>
      <c r="BI75" s="172"/>
    </row>
    <row r="76" spans="3:61" x14ac:dyDescent="0.2">
      <c r="C76" s="172" t="str">
        <f>+Tabla!AM13</f>
        <v/>
      </c>
      <c r="D76" s="172"/>
      <c r="E76" s="172"/>
      <c r="F76" s="172"/>
      <c r="G76" s="172"/>
      <c r="I76" s="172" t="str">
        <f>+Tabla!AM43</f>
        <v/>
      </c>
      <c r="J76" s="172"/>
      <c r="K76" s="172"/>
      <c r="L76" s="172"/>
      <c r="M76" s="172"/>
      <c r="O76" s="172" t="str">
        <f>+Tabla!AM73</f>
        <v/>
      </c>
      <c r="P76" s="172"/>
      <c r="Q76" s="172"/>
      <c r="R76" s="172"/>
      <c r="S76" s="172"/>
      <c r="U76" s="172" t="str">
        <f>+Tabla!AM103</f>
        <v/>
      </c>
      <c r="V76" s="172"/>
      <c r="W76" s="172"/>
      <c r="X76" s="172"/>
      <c r="Y76" s="172"/>
      <c r="AA76" s="172" t="str">
        <f>+Tabla!AM134</f>
        <v/>
      </c>
      <c r="AB76" s="172"/>
      <c r="AC76" s="172"/>
      <c r="AD76" s="172"/>
      <c r="AE76" s="172"/>
      <c r="AG76" s="172" t="str">
        <f>+Tabla!AM164</f>
        <v/>
      </c>
      <c r="AH76" s="172"/>
      <c r="AI76" s="172"/>
      <c r="AJ76" s="172"/>
      <c r="AK76" s="172"/>
      <c r="AM76" s="172" t="str">
        <f>+Tabla!AM194</f>
        <v/>
      </c>
      <c r="AN76" s="172"/>
      <c r="AO76" s="172"/>
      <c r="AP76" s="172"/>
      <c r="AQ76" s="172"/>
      <c r="AS76" s="172" t="str">
        <f>+Tabla!AM224</f>
        <v/>
      </c>
      <c r="AT76" s="172"/>
      <c r="AU76" s="172"/>
      <c r="AV76" s="172"/>
      <c r="AW76" s="172"/>
      <c r="AY76" s="172" t="str">
        <f>+Tabla!AM254</f>
        <v/>
      </c>
      <c r="AZ76" s="172"/>
      <c r="BA76" s="172"/>
      <c r="BB76" s="172"/>
      <c r="BC76" s="172"/>
      <c r="BE76" s="172" t="str">
        <f>+Tabla!AM284</f>
        <v/>
      </c>
      <c r="BF76" s="172"/>
      <c r="BG76" s="172"/>
      <c r="BH76" s="172"/>
      <c r="BI76" s="172"/>
    </row>
    <row r="77" spans="3:61" x14ac:dyDescent="0.2">
      <c r="C77" s="172" t="str">
        <f>+Tabla!AM14</f>
        <v/>
      </c>
      <c r="D77" s="172"/>
      <c r="E77" s="172"/>
      <c r="F77" s="172"/>
      <c r="G77" s="172"/>
      <c r="I77" s="172" t="str">
        <f>+Tabla!AM44</f>
        <v/>
      </c>
      <c r="J77" s="172"/>
      <c r="K77" s="172"/>
      <c r="L77" s="172"/>
      <c r="M77" s="172"/>
      <c r="O77" s="172" t="str">
        <f>+Tabla!AM74</f>
        <v/>
      </c>
      <c r="P77" s="172"/>
      <c r="Q77" s="172"/>
      <c r="R77" s="172"/>
      <c r="S77" s="172"/>
      <c r="U77" s="172" t="str">
        <f>+Tabla!AM104</f>
        <v/>
      </c>
      <c r="V77" s="172"/>
      <c r="W77" s="172"/>
      <c r="X77" s="172"/>
      <c r="Y77" s="172"/>
      <c r="AA77" s="172" t="str">
        <f>+Tabla!AM135</f>
        <v/>
      </c>
      <c r="AB77" s="172"/>
      <c r="AC77" s="172"/>
      <c r="AD77" s="172"/>
      <c r="AE77" s="172"/>
      <c r="AG77" s="172" t="str">
        <f>+Tabla!AM165</f>
        <v/>
      </c>
      <c r="AH77" s="172"/>
      <c r="AI77" s="172"/>
      <c r="AJ77" s="172"/>
      <c r="AK77" s="172"/>
      <c r="AM77" s="172" t="str">
        <f>+Tabla!AM195</f>
        <v/>
      </c>
      <c r="AN77" s="172"/>
      <c r="AO77" s="172"/>
      <c r="AP77" s="172"/>
      <c r="AQ77" s="172"/>
      <c r="AS77" s="172" t="str">
        <f>+Tabla!AM225</f>
        <v/>
      </c>
      <c r="AT77" s="172"/>
      <c r="AU77" s="172"/>
      <c r="AV77" s="172"/>
      <c r="AW77" s="172"/>
      <c r="AY77" s="172" t="str">
        <f>+Tabla!AM255</f>
        <v/>
      </c>
      <c r="AZ77" s="172"/>
      <c r="BA77" s="172"/>
      <c r="BB77" s="172"/>
      <c r="BC77" s="172"/>
      <c r="BE77" s="172" t="str">
        <f>+Tabla!AM285</f>
        <v/>
      </c>
      <c r="BF77" s="172"/>
      <c r="BG77" s="172"/>
      <c r="BH77" s="172"/>
      <c r="BI77" s="172"/>
    </row>
    <row r="78" spans="3:61" x14ac:dyDescent="0.2">
      <c r="C78" s="172" t="str">
        <f>+Tabla!AM15</f>
        <v/>
      </c>
      <c r="D78" s="172"/>
      <c r="E78" s="172"/>
      <c r="F78" s="172"/>
      <c r="G78" s="172"/>
      <c r="I78" s="172" t="str">
        <f>+Tabla!AM45</f>
        <v/>
      </c>
      <c r="J78" s="172"/>
      <c r="K78" s="172"/>
      <c r="L78" s="172"/>
      <c r="M78" s="172"/>
      <c r="O78" s="172" t="str">
        <f>+Tabla!AM75</f>
        <v/>
      </c>
      <c r="P78" s="172"/>
      <c r="Q78" s="172"/>
      <c r="R78" s="172"/>
      <c r="S78" s="172"/>
      <c r="U78" s="172" t="str">
        <f>+Tabla!AM105</f>
        <v/>
      </c>
      <c r="V78" s="172"/>
      <c r="W78" s="172"/>
      <c r="X78" s="172"/>
      <c r="Y78" s="172"/>
      <c r="AA78" s="172" t="str">
        <f>+Tabla!AM136</f>
        <v/>
      </c>
      <c r="AB78" s="172"/>
      <c r="AC78" s="172"/>
      <c r="AD78" s="172"/>
      <c r="AE78" s="172"/>
      <c r="AG78" s="172" t="str">
        <f>+Tabla!AM166</f>
        <v/>
      </c>
      <c r="AH78" s="172"/>
      <c r="AI78" s="172"/>
      <c r="AJ78" s="172"/>
      <c r="AK78" s="172"/>
      <c r="AM78" s="172" t="str">
        <f>+Tabla!AM196</f>
        <v/>
      </c>
      <c r="AN78" s="172"/>
      <c r="AO78" s="172"/>
      <c r="AP78" s="172"/>
      <c r="AQ78" s="172"/>
      <c r="AS78" s="172" t="str">
        <f>+Tabla!AM226</f>
        <v/>
      </c>
      <c r="AT78" s="172"/>
      <c r="AU78" s="172"/>
      <c r="AV78" s="172"/>
      <c r="AW78" s="172"/>
      <c r="AY78" s="172" t="str">
        <f>+Tabla!AM256</f>
        <v/>
      </c>
      <c r="AZ78" s="172"/>
      <c r="BA78" s="172"/>
      <c r="BB78" s="172"/>
      <c r="BC78" s="172"/>
      <c r="BE78" s="172" t="str">
        <f>+Tabla!AM286</f>
        <v/>
      </c>
      <c r="BF78" s="172"/>
      <c r="BG78" s="172"/>
      <c r="BH78" s="172"/>
      <c r="BI78" s="172"/>
    </row>
    <row r="79" spans="3:61" x14ac:dyDescent="0.2">
      <c r="C79" s="172" t="str">
        <f>+Tabla!AM16</f>
        <v/>
      </c>
      <c r="D79" s="172"/>
      <c r="E79" s="172"/>
      <c r="F79" s="172"/>
      <c r="G79" s="172"/>
      <c r="I79" s="172" t="str">
        <f>+Tabla!AM46</f>
        <v/>
      </c>
      <c r="J79" s="172"/>
      <c r="K79" s="172"/>
      <c r="L79" s="172"/>
      <c r="M79" s="172"/>
      <c r="O79" s="172" t="str">
        <f>+Tabla!AM76</f>
        <v/>
      </c>
      <c r="P79" s="172"/>
      <c r="Q79" s="172"/>
      <c r="R79" s="172"/>
      <c r="S79" s="172"/>
      <c r="U79" s="172" t="str">
        <f>+Tabla!AM106</f>
        <v/>
      </c>
      <c r="V79" s="172"/>
      <c r="W79" s="172"/>
      <c r="X79" s="172"/>
      <c r="Y79" s="172"/>
      <c r="AA79" s="172" t="str">
        <f>+Tabla!AM137</f>
        <v/>
      </c>
      <c r="AB79" s="172"/>
      <c r="AC79" s="172"/>
      <c r="AD79" s="172"/>
      <c r="AE79" s="172"/>
      <c r="AG79" s="172" t="str">
        <f>+Tabla!AM167</f>
        <v/>
      </c>
      <c r="AH79" s="172"/>
      <c r="AI79" s="172"/>
      <c r="AJ79" s="172"/>
      <c r="AK79" s="172"/>
      <c r="AM79" s="172" t="str">
        <f>+Tabla!AM197</f>
        <v/>
      </c>
      <c r="AN79" s="172"/>
      <c r="AO79" s="172"/>
      <c r="AP79" s="172"/>
      <c r="AQ79" s="172"/>
      <c r="AS79" s="172" t="str">
        <f>+Tabla!AM227</f>
        <v/>
      </c>
      <c r="AT79" s="172"/>
      <c r="AU79" s="172"/>
      <c r="AV79" s="172"/>
      <c r="AW79" s="172"/>
      <c r="AY79" s="172" t="str">
        <f>+Tabla!AM257</f>
        <v/>
      </c>
      <c r="AZ79" s="172"/>
      <c r="BA79" s="172"/>
      <c r="BB79" s="172"/>
      <c r="BC79" s="172"/>
      <c r="BE79" s="172" t="str">
        <f>+Tabla!AM287</f>
        <v/>
      </c>
      <c r="BF79" s="172"/>
      <c r="BG79" s="172"/>
      <c r="BH79" s="172"/>
      <c r="BI79" s="172"/>
    </row>
    <row r="80" spans="3:61" x14ac:dyDescent="0.2">
      <c r="C80" s="172" t="str">
        <f>+Tabla!AM17</f>
        <v/>
      </c>
      <c r="D80" s="172"/>
      <c r="E80" s="172"/>
      <c r="F80" s="172"/>
      <c r="G80" s="172"/>
      <c r="I80" s="172" t="str">
        <f>+Tabla!AM47</f>
        <v/>
      </c>
      <c r="J80" s="172"/>
      <c r="K80" s="172"/>
      <c r="L80" s="172"/>
      <c r="M80" s="172"/>
      <c r="O80" s="172" t="str">
        <f>+Tabla!AM77</f>
        <v/>
      </c>
      <c r="P80" s="172"/>
      <c r="Q80" s="172"/>
      <c r="R80" s="172"/>
      <c r="S80" s="172"/>
      <c r="U80" s="172" t="str">
        <f>+Tabla!AM107</f>
        <v/>
      </c>
      <c r="V80" s="172"/>
      <c r="W80" s="172"/>
      <c r="X80" s="172"/>
      <c r="Y80" s="172"/>
      <c r="AA80" s="172" t="str">
        <f>+Tabla!AM138</f>
        <v/>
      </c>
      <c r="AB80" s="172"/>
      <c r="AC80" s="172"/>
      <c r="AD80" s="172"/>
      <c r="AE80" s="172"/>
      <c r="AG80" s="172" t="str">
        <f>+Tabla!AM168</f>
        <v/>
      </c>
      <c r="AH80" s="172"/>
      <c r="AI80" s="172"/>
      <c r="AJ80" s="172"/>
      <c r="AK80" s="172"/>
      <c r="AM80" s="172" t="str">
        <f>+Tabla!AM198</f>
        <v/>
      </c>
      <c r="AN80" s="172"/>
      <c r="AO80" s="172"/>
      <c r="AP80" s="172"/>
      <c r="AQ80" s="172"/>
      <c r="AS80" s="172" t="str">
        <f>+Tabla!AM228</f>
        <v/>
      </c>
      <c r="AT80" s="172"/>
      <c r="AU80" s="172"/>
      <c r="AV80" s="172"/>
      <c r="AW80" s="172"/>
      <c r="AY80" s="172" t="str">
        <f>+Tabla!AM258</f>
        <v/>
      </c>
      <c r="AZ80" s="172"/>
      <c r="BA80" s="172"/>
      <c r="BB80" s="172"/>
      <c r="BC80" s="172"/>
      <c r="BE80" s="172" t="str">
        <f>+Tabla!AM288</f>
        <v/>
      </c>
      <c r="BF80" s="172"/>
      <c r="BG80" s="172"/>
      <c r="BH80" s="172"/>
      <c r="BI80" s="172"/>
    </row>
    <row r="81" spans="3:61" x14ac:dyDescent="0.2">
      <c r="C81" s="172" t="str">
        <f>+Tabla!AM18</f>
        <v/>
      </c>
      <c r="D81" s="172"/>
      <c r="E81" s="172"/>
      <c r="F81" s="172"/>
      <c r="G81" s="172"/>
      <c r="I81" s="172" t="str">
        <f>+Tabla!AM48</f>
        <v/>
      </c>
      <c r="J81" s="172"/>
      <c r="K81" s="172"/>
      <c r="L81" s="172"/>
      <c r="M81" s="172"/>
      <c r="O81" s="172" t="str">
        <f>+Tabla!AM78</f>
        <v/>
      </c>
      <c r="P81" s="172"/>
      <c r="Q81" s="172"/>
      <c r="R81" s="172"/>
      <c r="S81" s="172"/>
      <c r="U81" s="172" t="str">
        <f>+Tabla!AM108</f>
        <v/>
      </c>
      <c r="V81" s="172"/>
      <c r="W81" s="172"/>
      <c r="X81" s="172"/>
      <c r="Y81" s="172"/>
      <c r="AA81" s="172" t="str">
        <f>+Tabla!AM139</f>
        <v/>
      </c>
      <c r="AB81" s="172"/>
      <c r="AC81" s="172"/>
      <c r="AD81" s="172"/>
      <c r="AE81" s="172"/>
      <c r="AG81" s="172" t="str">
        <f>+Tabla!AM169</f>
        <v/>
      </c>
      <c r="AH81" s="172"/>
      <c r="AI81" s="172"/>
      <c r="AJ81" s="172"/>
      <c r="AK81" s="172"/>
      <c r="AM81" s="172" t="str">
        <f>+Tabla!AM199</f>
        <v/>
      </c>
      <c r="AN81" s="172"/>
      <c r="AO81" s="172"/>
      <c r="AP81" s="172"/>
      <c r="AQ81" s="172"/>
      <c r="AS81" s="172" t="str">
        <f>+Tabla!AM229</f>
        <v/>
      </c>
      <c r="AT81" s="172"/>
      <c r="AU81" s="172"/>
      <c r="AV81" s="172"/>
      <c r="AW81" s="172"/>
      <c r="AY81" s="172" t="str">
        <f>+Tabla!AM259</f>
        <v/>
      </c>
      <c r="AZ81" s="172"/>
      <c r="BA81" s="172"/>
      <c r="BB81" s="172"/>
      <c r="BC81" s="172"/>
      <c r="BE81" s="172" t="str">
        <f>+Tabla!AM289</f>
        <v/>
      </c>
      <c r="BF81" s="172"/>
      <c r="BG81" s="172"/>
      <c r="BH81" s="172"/>
      <c r="BI81" s="172"/>
    </row>
    <row r="82" spans="3:61" x14ac:dyDescent="0.2">
      <c r="C82" s="172" t="str">
        <f>+Tabla!AM19</f>
        <v/>
      </c>
      <c r="D82" s="172"/>
      <c r="E82" s="172"/>
      <c r="F82" s="172"/>
      <c r="G82" s="172"/>
      <c r="I82" s="172" t="str">
        <f>+Tabla!AM49</f>
        <v/>
      </c>
      <c r="J82" s="172"/>
      <c r="K82" s="172"/>
      <c r="L82" s="172"/>
      <c r="M82" s="172"/>
      <c r="O82" s="172" t="str">
        <f>+Tabla!AM79</f>
        <v/>
      </c>
      <c r="P82" s="172"/>
      <c r="Q82" s="172"/>
      <c r="R82" s="172"/>
      <c r="S82" s="172"/>
      <c r="U82" s="172" t="str">
        <f>+Tabla!AM109</f>
        <v/>
      </c>
      <c r="V82" s="172"/>
      <c r="W82" s="172"/>
      <c r="X82" s="172"/>
      <c r="Y82" s="172"/>
      <c r="AA82" s="172" t="str">
        <f>+Tabla!AM140</f>
        <v/>
      </c>
      <c r="AB82" s="172"/>
      <c r="AC82" s="172"/>
      <c r="AD82" s="172"/>
      <c r="AE82" s="172"/>
      <c r="AG82" s="172" t="str">
        <f>+Tabla!AM170</f>
        <v/>
      </c>
      <c r="AH82" s="172"/>
      <c r="AI82" s="172"/>
      <c r="AJ82" s="172"/>
      <c r="AK82" s="172"/>
      <c r="AM82" s="172" t="str">
        <f>+Tabla!AM200</f>
        <v/>
      </c>
      <c r="AN82" s="172"/>
      <c r="AO82" s="172"/>
      <c r="AP82" s="172"/>
      <c r="AQ82" s="172"/>
      <c r="AS82" s="172" t="str">
        <f>+Tabla!AM230</f>
        <v/>
      </c>
      <c r="AT82" s="172"/>
      <c r="AU82" s="172"/>
      <c r="AV82" s="172"/>
      <c r="AW82" s="172"/>
      <c r="AY82" s="172" t="str">
        <f>+Tabla!AM260</f>
        <v/>
      </c>
      <c r="AZ82" s="172"/>
      <c r="BA82" s="172"/>
      <c r="BB82" s="172"/>
      <c r="BC82" s="172"/>
      <c r="BE82" s="172" t="str">
        <f>+Tabla!AM290</f>
        <v/>
      </c>
      <c r="BF82" s="172"/>
      <c r="BG82" s="172"/>
      <c r="BH82" s="172"/>
      <c r="BI82" s="172"/>
    </row>
    <row r="83" spans="3:61" x14ac:dyDescent="0.2">
      <c r="C83" s="172" t="str">
        <f>+Tabla!AM20</f>
        <v/>
      </c>
      <c r="D83" s="172"/>
      <c r="E83" s="172"/>
      <c r="F83" s="172"/>
      <c r="G83" s="172"/>
      <c r="I83" s="172" t="str">
        <f>+Tabla!AM50</f>
        <v/>
      </c>
      <c r="J83" s="172"/>
      <c r="K83" s="172"/>
      <c r="L83" s="172"/>
      <c r="M83" s="172"/>
      <c r="O83" s="172" t="str">
        <f>+Tabla!AM80</f>
        <v/>
      </c>
      <c r="P83" s="172"/>
      <c r="Q83" s="172"/>
      <c r="R83" s="172"/>
      <c r="S83" s="172"/>
      <c r="U83" s="172" t="str">
        <f>+Tabla!AM110</f>
        <v/>
      </c>
      <c r="V83" s="172"/>
      <c r="W83" s="172"/>
      <c r="X83" s="172"/>
      <c r="Y83" s="172"/>
      <c r="AA83" s="172" t="str">
        <f>+Tabla!AM141</f>
        <v/>
      </c>
      <c r="AB83" s="172"/>
      <c r="AC83" s="172"/>
      <c r="AD83" s="172"/>
      <c r="AE83" s="172"/>
      <c r="AG83" s="172" t="str">
        <f>+Tabla!AM171</f>
        <v/>
      </c>
      <c r="AH83" s="172"/>
      <c r="AI83" s="172"/>
      <c r="AJ83" s="172"/>
      <c r="AK83" s="172"/>
      <c r="AM83" s="172" t="str">
        <f>+Tabla!AM201</f>
        <v/>
      </c>
      <c r="AN83" s="172"/>
      <c r="AO83" s="172"/>
      <c r="AP83" s="172"/>
      <c r="AQ83" s="172"/>
      <c r="AS83" s="172" t="str">
        <f>+Tabla!AM231</f>
        <v/>
      </c>
      <c r="AT83" s="172"/>
      <c r="AU83" s="172"/>
      <c r="AV83" s="172"/>
      <c r="AW83" s="172"/>
      <c r="AY83" s="172" t="str">
        <f>+Tabla!AM261</f>
        <v/>
      </c>
      <c r="AZ83" s="172"/>
      <c r="BA83" s="172"/>
      <c r="BB83" s="172"/>
      <c r="BC83" s="172"/>
      <c r="BE83" s="172" t="str">
        <f>+Tabla!AM291</f>
        <v/>
      </c>
      <c r="BF83" s="172"/>
      <c r="BG83" s="172"/>
      <c r="BH83" s="172"/>
      <c r="BI83" s="172"/>
    </row>
    <row r="84" spans="3:61" x14ac:dyDescent="0.2">
      <c r="C84" s="172" t="str">
        <f>+Tabla!AM21</f>
        <v/>
      </c>
      <c r="D84" s="172"/>
      <c r="E84" s="172"/>
      <c r="F84" s="172"/>
      <c r="G84" s="172"/>
      <c r="I84" s="172" t="str">
        <f>+Tabla!AM51</f>
        <v/>
      </c>
      <c r="J84" s="172"/>
      <c r="K84" s="172"/>
      <c r="L84" s="172"/>
      <c r="M84" s="172"/>
      <c r="O84" s="172" t="str">
        <f>+Tabla!AM81</f>
        <v/>
      </c>
      <c r="P84" s="172"/>
      <c r="Q84" s="172"/>
      <c r="R84" s="172"/>
      <c r="S84" s="172"/>
      <c r="U84" s="172" t="str">
        <f>+Tabla!AM111</f>
        <v/>
      </c>
      <c r="V84" s="172"/>
      <c r="W84" s="172"/>
      <c r="X84" s="172"/>
      <c r="Y84" s="172"/>
      <c r="AA84" s="172" t="str">
        <f>+Tabla!AM142</f>
        <v/>
      </c>
      <c r="AB84" s="172"/>
      <c r="AC84" s="172"/>
      <c r="AD84" s="172"/>
      <c r="AE84" s="172"/>
      <c r="AG84" s="172" t="str">
        <f>+Tabla!AM172</f>
        <v/>
      </c>
      <c r="AH84" s="172"/>
      <c r="AI84" s="172"/>
      <c r="AJ84" s="172"/>
      <c r="AK84" s="172"/>
      <c r="AM84" s="172" t="str">
        <f>+Tabla!AM202</f>
        <v/>
      </c>
      <c r="AN84" s="172"/>
      <c r="AO84" s="172"/>
      <c r="AP84" s="172"/>
      <c r="AQ84" s="172"/>
      <c r="AS84" s="172" t="str">
        <f>+Tabla!AM232</f>
        <v/>
      </c>
      <c r="AT84" s="172"/>
      <c r="AU84" s="172"/>
      <c r="AV84" s="172"/>
      <c r="AW84" s="172"/>
      <c r="AY84" s="172" t="str">
        <f>+Tabla!AM262</f>
        <v/>
      </c>
      <c r="AZ84" s="172"/>
      <c r="BA84" s="172"/>
      <c r="BB84" s="172"/>
      <c r="BC84" s="172"/>
      <c r="BE84" s="172" t="str">
        <f>+Tabla!AM292</f>
        <v/>
      </c>
      <c r="BF84" s="172"/>
      <c r="BG84" s="172"/>
      <c r="BH84" s="172"/>
      <c r="BI84" s="172"/>
    </row>
    <row r="85" spans="3:61" x14ac:dyDescent="0.2">
      <c r="C85" s="172" t="str">
        <f>+Tabla!AM22</f>
        <v/>
      </c>
      <c r="D85" s="172"/>
      <c r="E85" s="172"/>
      <c r="F85" s="172"/>
      <c r="G85" s="172"/>
      <c r="I85" s="172" t="str">
        <f>+Tabla!AM52</f>
        <v/>
      </c>
      <c r="J85" s="172"/>
      <c r="K85" s="172"/>
      <c r="L85" s="172"/>
      <c r="M85" s="172"/>
      <c r="O85" s="172" t="str">
        <f>+Tabla!AM82</f>
        <v/>
      </c>
      <c r="P85" s="172"/>
      <c r="Q85" s="172"/>
      <c r="R85" s="172"/>
      <c r="S85" s="172"/>
      <c r="U85" s="172" t="str">
        <f>+Tabla!AM112</f>
        <v/>
      </c>
      <c r="V85" s="172"/>
      <c r="W85" s="172"/>
      <c r="X85" s="172"/>
      <c r="Y85" s="172"/>
      <c r="AA85" s="172" t="str">
        <f>+Tabla!AM143</f>
        <v/>
      </c>
      <c r="AB85" s="172"/>
      <c r="AC85" s="172"/>
      <c r="AD85" s="172"/>
      <c r="AE85" s="172"/>
      <c r="AG85" s="172" t="str">
        <f>+Tabla!AM173</f>
        <v/>
      </c>
      <c r="AH85" s="172"/>
      <c r="AI85" s="172"/>
      <c r="AJ85" s="172"/>
      <c r="AK85" s="172"/>
      <c r="AM85" s="172" t="str">
        <f>+Tabla!AM203</f>
        <v/>
      </c>
      <c r="AN85" s="172"/>
      <c r="AO85" s="172"/>
      <c r="AP85" s="172"/>
      <c r="AQ85" s="172"/>
      <c r="AS85" s="172" t="str">
        <f>+Tabla!AM233</f>
        <v/>
      </c>
      <c r="AT85" s="172"/>
      <c r="AU85" s="172"/>
      <c r="AV85" s="172"/>
      <c r="AW85" s="172"/>
      <c r="AY85" s="172" t="str">
        <f>+Tabla!AM263</f>
        <v/>
      </c>
      <c r="AZ85" s="172"/>
      <c r="BA85" s="172"/>
      <c r="BB85" s="172"/>
      <c r="BC85" s="172"/>
      <c r="BE85" s="172" t="str">
        <f>+Tabla!AM293</f>
        <v/>
      </c>
      <c r="BF85" s="172"/>
      <c r="BG85" s="172"/>
      <c r="BH85" s="172"/>
      <c r="BI85" s="172"/>
    </row>
    <row r="86" spans="3:61" x14ac:dyDescent="0.2">
      <c r="C86" s="172" t="str">
        <f>+Tabla!AM23</f>
        <v/>
      </c>
      <c r="D86" s="172"/>
      <c r="E86" s="172"/>
      <c r="F86" s="172"/>
      <c r="G86" s="172"/>
      <c r="I86" s="172" t="str">
        <f>+Tabla!AM53</f>
        <v/>
      </c>
      <c r="J86" s="172"/>
      <c r="K86" s="172"/>
      <c r="L86" s="172"/>
      <c r="M86" s="172"/>
      <c r="O86" s="172" t="str">
        <f>+Tabla!AM83</f>
        <v/>
      </c>
      <c r="P86" s="172"/>
      <c r="Q86" s="172"/>
      <c r="R86" s="172"/>
      <c r="S86" s="172"/>
      <c r="U86" s="172" t="str">
        <f>+Tabla!AM113</f>
        <v/>
      </c>
      <c r="V86" s="172"/>
      <c r="W86" s="172"/>
      <c r="X86" s="172"/>
      <c r="Y86" s="172"/>
      <c r="AA86" s="172" t="str">
        <f>+Tabla!AM144</f>
        <v/>
      </c>
      <c r="AB86" s="172"/>
      <c r="AC86" s="172"/>
      <c r="AD86" s="172"/>
      <c r="AE86" s="172"/>
      <c r="AG86" s="172" t="str">
        <f>+Tabla!AM174</f>
        <v/>
      </c>
      <c r="AH86" s="172"/>
      <c r="AI86" s="172"/>
      <c r="AJ86" s="172"/>
      <c r="AK86" s="172"/>
      <c r="AM86" s="172" t="str">
        <f>+Tabla!AM204</f>
        <v/>
      </c>
      <c r="AN86" s="172"/>
      <c r="AO86" s="172"/>
      <c r="AP86" s="172"/>
      <c r="AQ86" s="172"/>
      <c r="AS86" s="172" t="str">
        <f>+Tabla!AM234</f>
        <v/>
      </c>
      <c r="AT86" s="172"/>
      <c r="AU86" s="172"/>
      <c r="AV86" s="172"/>
      <c r="AW86" s="172"/>
      <c r="AY86" s="172" t="str">
        <f>+Tabla!AM264</f>
        <v/>
      </c>
      <c r="AZ86" s="172"/>
      <c r="BA86" s="172"/>
      <c r="BB86" s="172"/>
      <c r="BC86" s="172"/>
      <c r="BE86" s="172" t="str">
        <f>+Tabla!AM294</f>
        <v/>
      </c>
      <c r="BF86" s="172"/>
      <c r="BG86" s="172"/>
      <c r="BH86" s="172"/>
      <c r="BI86" s="172"/>
    </row>
    <row r="87" spans="3:61" x14ac:dyDescent="0.2">
      <c r="C87" s="172" t="str">
        <f>+Tabla!AM24</f>
        <v/>
      </c>
      <c r="D87" s="172"/>
      <c r="E87" s="172"/>
      <c r="F87" s="172"/>
      <c r="G87" s="172"/>
      <c r="I87" s="172" t="str">
        <f>+Tabla!AM54</f>
        <v/>
      </c>
      <c r="J87" s="172"/>
      <c r="K87" s="172"/>
      <c r="L87" s="172"/>
      <c r="M87" s="172"/>
      <c r="O87" s="172" t="str">
        <f>+Tabla!AM84</f>
        <v/>
      </c>
      <c r="P87" s="172"/>
      <c r="Q87" s="172"/>
      <c r="R87" s="172"/>
      <c r="S87" s="172"/>
      <c r="U87" s="172" t="str">
        <f>+Tabla!AM114</f>
        <v/>
      </c>
      <c r="V87" s="172"/>
      <c r="W87" s="172"/>
      <c r="X87" s="172"/>
      <c r="Y87" s="172"/>
      <c r="AA87" s="172" t="str">
        <f>+Tabla!AM145</f>
        <v/>
      </c>
      <c r="AB87" s="172"/>
      <c r="AC87" s="172"/>
      <c r="AD87" s="172"/>
      <c r="AE87" s="172"/>
      <c r="AG87" s="172" t="str">
        <f>+Tabla!AM175</f>
        <v/>
      </c>
      <c r="AH87" s="172"/>
      <c r="AI87" s="172"/>
      <c r="AJ87" s="172"/>
      <c r="AK87" s="172"/>
      <c r="AM87" s="172" t="str">
        <f>+Tabla!AM205</f>
        <v/>
      </c>
      <c r="AN87" s="172"/>
      <c r="AO87" s="172"/>
      <c r="AP87" s="172"/>
      <c r="AQ87" s="172"/>
      <c r="AS87" s="172" t="str">
        <f>+Tabla!AM235</f>
        <v/>
      </c>
      <c r="AT87" s="172"/>
      <c r="AU87" s="172"/>
      <c r="AV87" s="172"/>
      <c r="AW87" s="172"/>
      <c r="AY87" s="172" t="str">
        <f>+Tabla!AM265</f>
        <v/>
      </c>
      <c r="AZ87" s="172"/>
      <c r="BA87" s="172"/>
      <c r="BB87" s="172"/>
      <c r="BC87" s="172"/>
      <c r="BE87" s="172" t="str">
        <f>+Tabla!AM295</f>
        <v/>
      </c>
      <c r="BF87" s="172"/>
      <c r="BG87" s="172"/>
      <c r="BH87" s="172"/>
      <c r="BI87" s="172"/>
    </row>
    <row r="88" spans="3:61" x14ac:dyDescent="0.2">
      <c r="C88" s="172" t="str">
        <f>+Tabla!AM25</f>
        <v/>
      </c>
      <c r="D88" s="172"/>
      <c r="E88" s="172"/>
      <c r="F88" s="172"/>
      <c r="G88" s="172"/>
      <c r="I88" s="172" t="str">
        <f>+Tabla!AM55</f>
        <v/>
      </c>
      <c r="J88" s="172"/>
      <c r="K88" s="172"/>
      <c r="L88" s="172"/>
      <c r="M88" s="172"/>
      <c r="O88" s="172" t="str">
        <f>+Tabla!AM85</f>
        <v/>
      </c>
      <c r="P88" s="172"/>
      <c r="Q88" s="172"/>
      <c r="R88" s="172"/>
      <c r="S88" s="172"/>
      <c r="U88" s="172" t="str">
        <f>+Tabla!AM115</f>
        <v/>
      </c>
      <c r="V88" s="172"/>
      <c r="W88" s="172"/>
      <c r="X88" s="172"/>
      <c r="Y88" s="172"/>
      <c r="AA88" s="172" t="str">
        <f>+Tabla!AM146</f>
        <v/>
      </c>
      <c r="AB88" s="172"/>
      <c r="AC88" s="172"/>
      <c r="AD88" s="172"/>
      <c r="AE88" s="172"/>
      <c r="AG88" s="172" t="str">
        <f>+Tabla!AM176</f>
        <v/>
      </c>
      <c r="AH88" s="172"/>
      <c r="AI88" s="172"/>
      <c r="AJ88" s="172"/>
      <c r="AK88" s="172"/>
      <c r="AM88" s="172" t="str">
        <f>+Tabla!AM206</f>
        <v/>
      </c>
      <c r="AN88" s="172"/>
      <c r="AO88" s="172"/>
      <c r="AP88" s="172"/>
      <c r="AQ88" s="172"/>
      <c r="AS88" s="172" t="str">
        <f>+Tabla!AM236</f>
        <v/>
      </c>
      <c r="AT88" s="172"/>
      <c r="AU88" s="172"/>
      <c r="AV88" s="172"/>
      <c r="AW88" s="172"/>
      <c r="AY88" s="172" t="str">
        <f>+Tabla!AM266</f>
        <v/>
      </c>
      <c r="AZ88" s="172"/>
      <c r="BA88" s="172"/>
      <c r="BB88" s="172"/>
      <c r="BC88" s="172"/>
      <c r="BE88" s="172" t="str">
        <f>+Tabla!AM296</f>
        <v/>
      </c>
      <c r="BF88" s="172"/>
      <c r="BG88" s="172"/>
      <c r="BH88" s="172"/>
      <c r="BI88" s="172"/>
    </row>
    <row r="89" spans="3:61" x14ac:dyDescent="0.2">
      <c r="C89" s="172" t="str">
        <f>+Tabla!AM26</f>
        <v/>
      </c>
      <c r="D89" s="172"/>
      <c r="E89" s="172"/>
      <c r="F89" s="172"/>
      <c r="G89" s="172"/>
      <c r="H89" s="11"/>
      <c r="I89" s="172" t="str">
        <f>+Tabla!AM56</f>
        <v/>
      </c>
      <c r="J89" s="172"/>
      <c r="K89" s="172"/>
      <c r="L89" s="172"/>
      <c r="M89" s="172"/>
      <c r="N89" s="30"/>
      <c r="O89" s="172" t="str">
        <f>+Tabla!AM86</f>
        <v/>
      </c>
      <c r="P89" s="172"/>
      <c r="Q89" s="172"/>
      <c r="R89" s="172"/>
      <c r="S89" s="172"/>
      <c r="U89" s="172" t="str">
        <f>+Tabla!AM116</f>
        <v/>
      </c>
      <c r="V89" s="172"/>
      <c r="W89" s="172"/>
      <c r="X89" s="172"/>
      <c r="Y89" s="172"/>
      <c r="AA89" s="172" t="str">
        <f>+Tabla!AM147</f>
        <v/>
      </c>
      <c r="AB89" s="172"/>
      <c r="AC89" s="172"/>
      <c r="AD89" s="172"/>
      <c r="AE89" s="172"/>
      <c r="AG89" s="172" t="str">
        <f>+Tabla!AM177</f>
        <v/>
      </c>
      <c r="AH89" s="172"/>
      <c r="AI89" s="172"/>
      <c r="AJ89" s="172"/>
      <c r="AK89" s="172"/>
      <c r="AM89" s="172" t="str">
        <f>+Tabla!AM207</f>
        <v/>
      </c>
      <c r="AN89" s="172"/>
      <c r="AO89" s="172"/>
      <c r="AP89" s="172"/>
      <c r="AQ89" s="172"/>
      <c r="AS89" s="172" t="str">
        <f>+Tabla!AM237</f>
        <v/>
      </c>
      <c r="AT89" s="172"/>
      <c r="AU89" s="172"/>
      <c r="AV89" s="172"/>
      <c r="AW89" s="172"/>
      <c r="AY89" s="172" t="str">
        <f>+Tabla!AM267</f>
        <v/>
      </c>
      <c r="AZ89" s="172"/>
      <c r="BA89" s="172"/>
      <c r="BB89" s="172"/>
      <c r="BC89" s="172"/>
      <c r="BE89" s="172" t="str">
        <f>+Tabla!AM297</f>
        <v/>
      </c>
      <c r="BF89" s="172"/>
      <c r="BG89" s="172"/>
      <c r="BH89" s="172"/>
      <c r="BI89" s="172"/>
    </row>
    <row r="90" spans="3:61" x14ac:dyDescent="0.2">
      <c r="C90" s="172" t="str">
        <f>+Tabla!AM27</f>
        <v/>
      </c>
      <c r="D90" s="172"/>
      <c r="E90" s="172"/>
      <c r="F90" s="172"/>
      <c r="G90" s="172"/>
      <c r="I90" s="172" t="str">
        <f>+Tabla!AM57</f>
        <v/>
      </c>
      <c r="J90" s="172"/>
      <c r="K90" s="172"/>
      <c r="L90" s="172"/>
      <c r="M90" s="172"/>
      <c r="O90" s="172" t="str">
        <f>+Tabla!AM87</f>
        <v/>
      </c>
      <c r="P90" s="172"/>
      <c r="Q90" s="172"/>
      <c r="R90" s="172"/>
      <c r="S90" s="172"/>
      <c r="U90" s="172" t="str">
        <f>+Tabla!AM117</f>
        <v/>
      </c>
      <c r="V90" s="172"/>
      <c r="W90" s="172"/>
      <c r="X90" s="172"/>
      <c r="Y90" s="172"/>
      <c r="AA90" s="172" t="str">
        <f>+Tabla!AM148</f>
        <v/>
      </c>
      <c r="AB90" s="172"/>
      <c r="AC90" s="172"/>
      <c r="AD90" s="172"/>
      <c r="AE90" s="172"/>
      <c r="AG90" s="172" t="str">
        <f>+Tabla!AM178</f>
        <v/>
      </c>
      <c r="AH90" s="172"/>
      <c r="AI90" s="172"/>
      <c r="AJ90" s="172"/>
      <c r="AK90" s="172"/>
      <c r="AM90" s="172" t="str">
        <f>+Tabla!AM208</f>
        <v/>
      </c>
      <c r="AN90" s="172"/>
      <c r="AO90" s="172"/>
      <c r="AP90" s="172"/>
      <c r="AQ90" s="172"/>
      <c r="AS90" s="172" t="str">
        <f>+Tabla!AM238</f>
        <v/>
      </c>
      <c r="AT90" s="172"/>
      <c r="AU90" s="172"/>
      <c r="AV90" s="172"/>
      <c r="AW90" s="172"/>
      <c r="AY90" s="172" t="str">
        <f>+Tabla!AM268</f>
        <v/>
      </c>
      <c r="AZ90" s="172"/>
      <c r="BA90" s="172"/>
      <c r="BB90" s="172"/>
      <c r="BC90" s="172"/>
      <c r="BE90" s="172" t="str">
        <f>+Tabla!AM298</f>
        <v/>
      </c>
      <c r="BF90" s="172"/>
      <c r="BG90" s="172"/>
      <c r="BH90" s="172"/>
      <c r="BI90" s="172"/>
    </row>
    <row r="91" spans="3:61" x14ac:dyDescent="0.2">
      <c r="C91" s="172" t="str">
        <f>+Tabla!AM28</f>
        <v/>
      </c>
      <c r="D91" s="172"/>
      <c r="E91" s="172"/>
      <c r="F91" s="172"/>
      <c r="G91" s="172"/>
      <c r="I91" s="172" t="str">
        <f>+Tabla!AM58</f>
        <v/>
      </c>
      <c r="J91" s="172"/>
      <c r="K91" s="172"/>
      <c r="L91" s="172"/>
      <c r="M91" s="172"/>
      <c r="O91" s="172" t="str">
        <f>+Tabla!AM88</f>
        <v/>
      </c>
      <c r="P91" s="172"/>
      <c r="Q91" s="172"/>
      <c r="R91" s="172"/>
      <c r="S91" s="172"/>
      <c r="U91" s="172" t="str">
        <f>+Tabla!AM118</f>
        <v/>
      </c>
      <c r="V91" s="172"/>
      <c r="W91" s="172"/>
      <c r="X91" s="172"/>
      <c r="Y91" s="172"/>
      <c r="AA91" s="172" t="str">
        <f>+Tabla!AM149</f>
        <v/>
      </c>
      <c r="AB91" s="172"/>
      <c r="AC91" s="172"/>
      <c r="AD91" s="172"/>
      <c r="AE91" s="172"/>
      <c r="AG91" s="172" t="str">
        <f>+Tabla!AM179</f>
        <v/>
      </c>
      <c r="AH91" s="172"/>
      <c r="AI91" s="172"/>
      <c r="AJ91" s="172"/>
      <c r="AK91" s="172"/>
      <c r="AM91" s="172" t="str">
        <f>+Tabla!AM209</f>
        <v/>
      </c>
      <c r="AN91" s="172"/>
      <c r="AO91" s="172"/>
      <c r="AP91" s="172"/>
      <c r="AQ91" s="172"/>
      <c r="AS91" s="172" t="str">
        <f>+Tabla!AM239</f>
        <v/>
      </c>
      <c r="AT91" s="172"/>
      <c r="AU91" s="172"/>
      <c r="AV91" s="172"/>
      <c r="AW91" s="172"/>
      <c r="AY91" s="172" t="str">
        <f>+Tabla!AM269</f>
        <v/>
      </c>
      <c r="AZ91" s="172"/>
      <c r="BA91" s="172"/>
      <c r="BB91" s="172"/>
      <c r="BC91" s="172"/>
      <c r="BE91" s="172" t="str">
        <f>+Tabla!AM299</f>
        <v/>
      </c>
      <c r="BF91" s="172"/>
      <c r="BG91" s="172"/>
      <c r="BH91" s="172"/>
      <c r="BI91" s="172"/>
    </row>
  </sheetData>
  <sheetProtection algorithmName="SHA-512" hashValue="16dd9ILV5ljhMxpdiMvZLZZhMk+adyCLm54d9yiOY/ze5HsxcnWWArjm1MROeFgaJyFeSH4KYUUXunO4lFH5ow==" saltValue="0GhgbWmjNfG5d1cWYHkDrw==" spinCount="100000" sheet="1" objects="1" scenarios="1" selectLockedCells="1"/>
  <protectedRanges>
    <protectedRange sqref="G6:G15 H25:Q25 H32:Q32 F55:G55 L55:M55 R55:S55 X55:Y55 AD55:AE55 AJ55:AK55 AP55:AQ55 AV55:AW55 BB55:BC55 BH55:BI55" name="Rango2"/>
  </protectedRanges>
  <mergeCells count="282">
    <mergeCell ref="BE84:BI84"/>
    <mergeCell ref="BE85:BI85"/>
    <mergeCell ref="H4:L4"/>
    <mergeCell ref="C4:G4"/>
    <mergeCell ref="BE76:BI76"/>
    <mergeCell ref="BE77:BI77"/>
    <mergeCell ref="BE78:BI78"/>
    <mergeCell ref="BE79:BI79"/>
    <mergeCell ref="BE80:BI80"/>
    <mergeCell ref="BE81:BI81"/>
    <mergeCell ref="BE70:BI70"/>
    <mergeCell ref="BE71:BI71"/>
    <mergeCell ref="BE72:BI72"/>
    <mergeCell ref="BE73:BI73"/>
    <mergeCell ref="BE74:BI74"/>
    <mergeCell ref="BE75:BI75"/>
    <mergeCell ref="AY82:BC82"/>
    <mergeCell ref="AY83:BC83"/>
    <mergeCell ref="AY84:BC84"/>
    <mergeCell ref="AY85:BC85"/>
    <mergeCell ref="BE64:BI64"/>
    <mergeCell ref="BE65:BI65"/>
    <mergeCell ref="AS82:AW82"/>
    <mergeCell ref="AS83:AW83"/>
    <mergeCell ref="BE66:BI66"/>
    <mergeCell ref="BE67:BI67"/>
    <mergeCell ref="BE68:BI68"/>
    <mergeCell ref="BE69:BI69"/>
    <mergeCell ref="AY76:BC76"/>
    <mergeCell ref="AY77:BC77"/>
    <mergeCell ref="AY78:BC78"/>
    <mergeCell ref="AY79:BC79"/>
    <mergeCell ref="AY80:BC80"/>
    <mergeCell ref="BE82:BI82"/>
    <mergeCell ref="BE83:BI83"/>
    <mergeCell ref="AS80:AW80"/>
    <mergeCell ref="AS81:AW81"/>
    <mergeCell ref="AS70:AW70"/>
    <mergeCell ref="AS71:AW71"/>
    <mergeCell ref="AS72:AW72"/>
    <mergeCell ref="AS73:AW73"/>
    <mergeCell ref="AS74:AW74"/>
    <mergeCell ref="AS75:AW75"/>
    <mergeCell ref="AY81:BC81"/>
    <mergeCell ref="AY70:BC70"/>
    <mergeCell ref="AY71:BC71"/>
    <mergeCell ref="AY72:BC72"/>
    <mergeCell ref="AY73:BC73"/>
    <mergeCell ref="AY74:BC74"/>
    <mergeCell ref="AY75:BC75"/>
    <mergeCell ref="AY64:BC64"/>
    <mergeCell ref="AY65:BC65"/>
    <mergeCell ref="AY66:BC66"/>
    <mergeCell ref="AY67:BC67"/>
    <mergeCell ref="AY68:BC68"/>
    <mergeCell ref="AY69:BC69"/>
    <mergeCell ref="AS76:AW76"/>
    <mergeCell ref="AS77:AW77"/>
    <mergeCell ref="AS78:AW78"/>
    <mergeCell ref="AM83:AQ83"/>
    <mergeCell ref="AM84:AQ84"/>
    <mergeCell ref="AM85:AQ85"/>
    <mergeCell ref="AS64:AW64"/>
    <mergeCell ref="AS65:AW65"/>
    <mergeCell ref="AS66:AW66"/>
    <mergeCell ref="AS67:AW67"/>
    <mergeCell ref="AS68:AW68"/>
    <mergeCell ref="AS69:AW69"/>
    <mergeCell ref="AM76:AQ76"/>
    <mergeCell ref="AM77:AQ77"/>
    <mergeCell ref="AM78:AQ78"/>
    <mergeCell ref="AM79:AQ79"/>
    <mergeCell ref="AM80:AQ80"/>
    <mergeCell ref="AM81:AQ81"/>
    <mergeCell ref="AM70:AQ70"/>
    <mergeCell ref="AM71:AQ71"/>
    <mergeCell ref="AM72:AQ72"/>
    <mergeCell ref="AM73:AQ73"/>
    <mergeCell ref="AM74:AQ74"/>
    <mergeCell ref="AM75:AQ75"/>
    <mergeCell ref="AS84:AW84"/>
    <mergeCell ref="AS85:AW85"/>
    <mergeCell ref="AS79:AW79"/>
    <mergeCell ref="AG80:AK80"/>
    <mergeCell ref="AG81:AK81"/>
    <mergeCell ref="AG70:AK70"/>
    <mergeCell ref="AG71:AK71"/>
    <mergeCell ref="AG72:AK72"/>
    <mergeCell ref="AG73:AK73"/>
    <mergeCell ref="AG74:AK74"/>
    <mergeCell ref="AG75:AK75"/>
    <mergeCell ref="AM82:AQ82"/>
    <mergeCell ref="AM64:AQ64"/>
    <mergeCell ref="AM65:AQ65"/>
    <mergeCell ref="AM66:AQ66"/>
    <mergeCell ref="AM67:AQ67"/>
    <mergeCell ref="AM68:AQ68"/>
    <mergeCell ref="AM69:AQ69"/>
    <mergeCell ref="AG76:AK76"/>
    <mergeCell ref="AG77:AK77"/>
    <mergeCell ref="AG78:AK78"/>
    <mergeCell ref="AA85:AE85"/>
    <mergeCell ref="AG64:AK64"/>
    <mergeCell ref="AG65:AK65"/>
    <mergeCell ref="AG66:AK66"/>
    <mergeCell ref="AG67:AK67"/>
    <mergeCell ref="AG68:AK68"/>
    <mergeCell ref="AG69:AK69"/>
    <mergeCell ref="AA76:AE76"/>
    <mergeCell ref="AA77:AE77"/>
    <mergeCell ref="AA78:AE78"/>
    <mergeCell ref="AA79:AE79"/>
    <mergeCell ref="AA80:AE80"/>
    <mergeCell ref="AA81:AE81"/>
    <mergeCell ref="AA70:AE70"/>
    <mergeCell ref="AA71:AE71"/>
    <mergeCell ref="AA72:AE72"/>
    <mergeCell ref="AA73:AE73"/>
    <mergeCell ref="AA74:AE74"/>
    <mergeCell ref="AA75:AE75"/>
    <mergeCell ref="AG82:AK82"/>
    <mergeCell ref="AG83:AK83"/>
    <mergeCell ref="AG84:AK84"/>
    <mergeCell ref="AG85:AK85"/>
    <mergeCell ref="AG79:AK79"/>
    <mergeCell ref="U83:Y83"/>
    <mergeCell ref="U84:Y84"/>
    <mergeCell ref="U85:Y85"/>
    <mergeCell ref="AA64:AE64"/>
    <mergeCell ref="AA65:AE65"/>
    <mergeCell ref="AA66:AE66"/>
    <mergeCell ref="AA67:AE67"/>
    <mergeCell ref="AA68:AE68"/>
    <mergeCell ref="AA69:AE69"/>
    <mergeCell ref="U76:Y76"/>
    <mergeCell ref="U77:Y77"/>
    <mergeCell ref="U78:Y78"/>
    <mergeCell ref="U79:Y79"/>
    <mergeCell ref="U80:Y80"/>
    <mergeCell ref="U81:Y81"/>
    <mergeCell ref="U70:Y70"/>
    <mergeCell ref="U71:Y71"/>
    <mergeCell ref="U72:Y72"/>
    <mergeCell ref="U73:Y73"/>
    <mergeCell ref="U74:Y74"/>
    <mergeCell ref="U75:Y75"/>
    <mergeCell ref="AA82:AE82"/>
    <mergeCell ref="AA83:AE83"/>
    <mergeCell ref="AA84:AE84"/>
    <mergeCell ref="O83:S83"/>
    <mergeCell ref="O84:S84"/>
    <mergeCell ref="O85:S85"/>
    <mergeCell ref="U64:Y64"/>
    <mergeCell ref="U65:Y65"/>
    <mergeCell ref="U66:Y66"/>
    <mergeCell ref="U67:Y67"/>
    <mergeCell ref="U68:Y68"/>
    <mergeCell ref="U69:Y69"/>
    <mergeCell ref="O76:S76"/>
    <mergeCell ref="O77:S77"/>
    <mergeCell ref="O78:S78"/>
    <mergeCell ref="O79:S79"/>
    <mergeCell ref="O80:S80"/>
    <mergeCell ref="O81:S81"/>
    <mergeCell ref="O70:S70"/>
    <mergeCell ref="O71:S71"/>
    <mergeCell ref="O72:S72"/>
    <mergeCell ref="O73:S73"/>
    <mergeCell ref="O74:S74"/>
    <mergeCell ref="O75:S75"/>
    <mergeCell ref="O64:S64"/>
    <mergeCell ref="O65:S65"/>
    <mergeCell ref="U82:Y82"/>
    <mergeCell ref="C67:G67"/>
    <mergeCell ref="C68:G68"/>
    <mergeCell ref="C69:G69"/>
    <mergeCell ref="C82:G82"/>
    <mergeCell ref="I83:M83"/>
    <mergeCell ref="I84:M84"/>
    <mergeCell ref="I85:M85"/>
    <mergeCell ref="I76:M76"/>
    <mergeCell ref="I77:M77"/>
    <mergeCell ref="I78:M78"/>
    <mergeCell ref="I79:M79"/>
    <mergeCell ref="I80:M80"/>
    <mergeCell ref="I81:M81"/>
    <mergeCell ref="O66:S66"/>
    <mergeCell ref="O67:S67"/>
    <mergeCell ref="O68:S68"/>
    <mergeCell ref="O69:S69"/>
    <mergeCell ref="I82:M82"/>
    <mergeCell ref="I70:M70"/>
    <mergeCell ref="I71:M71"/>
    <mergeCell ref="I72:M72"/>
    <mergeCell ref="I73:M73"/>
    <mergeCell ref="I74:M74"/>
    <mergeCell ref="I75:M75"/>
    <mergeCell ref="O82:S82"/>
    <mergeCell ref="C83:G83"/>
    <mergeCell ref="C84:G84"/>
    <mergeCell ref="C85:G85"/>
    <mergeCell ref="I64:M64"/>
    <mergeCell ref="I65:M65"/>
    <mergeCell ref="I66:M66"/>
    <mergeCell ref="I67:M67"/>
    <mergeCell ref="I68:M68"/>
    <mergeCell ref="I69:M69"/>
    <mergeCell ref="C76:G76"/>
    <mergeCell ref="C77:G77"/>
    <mergeCell ref="C78:G78"/>
    <mergeCell ref="C79:G79"/>
    <mergeCell ref="C81:G81"/>
    <mergeCell ref="C80:G80"/>
    <mergeCell ref="C70:G70"/>
    <mergeCell ref="C71:G71"/>
    <mergeCell ref="C72:G72"/>
    <mergeCell ref="C73:G73"/>
    <mergeCell ref="C74:G74"/>
    <mergeCell ref="C75:G75"/>
    <mergeCell ref="C64:G64"/>
    <mergeCell ref="C65:G65"/>
    <mergeCell ref="C66:G66"/>
    <mergeCell ref="C86:G86"/>
    <mergeCell ref="C87:G87"/>
    <mergeCell ref="C88:G88"/>
    <mergeCell ref="C89:G89"/>
    <mergeCell ref="C90:G90"/>
    <mergeCell ref="C91:G91"/>
    <mergeCell ref="I86:M86"/>
    <mergeCell ref="I87:M87"/>
    <mergeCell ref="I88:M88"/>
    <mergeCell ref="I89:M89"/>
    <mergeCell ref="I90:M90"/>
    <mergeCell ref="I91:M91"/>
    <mergeCell ref="O86:S86"/>
    <mergeCell ref="O87:S87"/>
    <mergeCell ref="O88:S88"/>
    <mergeCell ref="O89:S89"/>
    <mergeCell ref="O90:S90"/>
    <mergeCell ref="O91:S91"/>
    <mergeCell ref="U86:Y86"/>
    <mergeCell ref="U87:Y87"/>
    <mergeCell ref="U88:Y88"/>
    <mergeCell ref="U89:Y89"/>
    <mergeCell ref="U90:Y90"/>
    <mergeCell ref="U91:Y91"/>
    <mergeCell ref="AA86:AE86"/>
    <mergeCell ref="AG86:AK86"/>
    <mergeCell ref="AM86:AQ86"/>
    <mergeCell ref="AS86:AW86"/>
    <mergeCell ref="AY86:BC86"/>
    <mergeCell ref="BE86:BI86"/>
    <mergeCell ref="AA87:AE87"/>
    <mergeCell ref="AG87:AK87"/>
    <mergeCell ref="AM87:AQ87"/>
    <mergeCell ref="AS87:AW87"/>
    <mergeCell ref="AY87:BC87"/>
    <mergeCell ref="BE87:BI87"/>
    <mergeCell ref="AA88:AE88"/>
    <mergeCell ref="AG88:AK88"/>
    <mergeCell ref="AM88:AQ88"/>
    <mergeCell ref="AS88:AW88"/>
    <mergeCell ref="AY88:BC88"/>
    <mergeCell ref="BE88:BI88"/>
    <mergeCell ref="AA89:AE89"/>
    <mergeCell ref="AG89:AK89"/>
    <mergeCell ref="AM89:AQ89"/>
    <mergeCell ref="AS89:AW89"/>
    <mergeCell ref="AY89:BC89"/>
    <mergeCell ref="BE89:BI89"/>
    <mergeCell ref="AA90:AE90"/>
    <mergeCell ref="AG90:AK90"/>
    <mergeCell ref="AM90:AQ90"/>
    <mergeCell ref="AS90:AW90"/>
    <mergeCell ref="AY90:BC90"/>
    <mergeCell ref="BE90:BI90"/>
    <mergeCell ref="AA91:AE91"/>
    <mergeCell ref="AG91:AK91"/>
    <mergeCell ref="AM91:AQ91"/>
    <mergeCell ref="AS91:AW91"/>
    <mergeCell ref="AY91:BC91"/>
    <mergeCell ref="BE91:BI91"/>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72C1B1-364E-44CC-8B38-7A6BCF85CF67}">
  <dimension ref="A1:AM299"/>
  <sheetViews>
    <sheetView topLeftCell="Y184" zoomScale="80" zoomScaleNormal="80" workbookViewId="0">
      <selection activeCell="AM1" sqref="AM1:AM1048576"/>
    </sheetView>
  </sheetViews>
  <sheetFormatPr baseColWidth="10" defaultRowHeight="14.25" x14ac:dyDescent="0.2"/>
  <sheetData>
    <row r="1" spans="1:39" x14ac:dyDescent="0.2">
      <c r="A1" t="s">
        <v>49</v>
      </c>
      <c r="B1" t="s">
        <v>50</v>
      </c>
      <c r="C1" t="s">
        <v>77</v>
      </c>
      <c r="D1" t="s">
        <v>78</v>
      </c>
      <c r="E1" t="s">
        <v>79</v>
      </c>
      <c r="F1" t="s">
        <v>80</v>
      </c>
      <c r="G1" t="s">
        <v>81</v>
      </c>
      <c r="H1" t="s">
        <v>82</v>
      </c>
      <c r="I1" t="s">
        <v>83</v>
      </c>
      <c r="J1" t="s">
        <v>84</v>
      </c>
      <c r="L1" s="65" t="s">
        <v>49</v>
      </c>
      <c r="M1" s="65"/>
      <c r="N1" s="65"/>
      <c r="O1" s="65"/>
      <c r="P1" s="65"/>
      <c r="Q1" s="65"/>
      <c r="R1" s="65"/>
      <c r="S1" s="65"/>
      <c r="T1" s="65"/>
      <c r="U1" s="65"/>
      <c r="V1" s="65"/>
      <c r="W1" s="65"/>
      <c r="X1" s="65"/>
      <c r="Y1" s="65"/>
      <c r="Z1" s="65"/>
      <c r="AA1" s="65"/>
      <c r="AB1" s="65"/>
      <c r="AC1" s="65"/>
      <c r="AD1" s="65"/>
      <c r="AE1" s="65"/>
      <c r="AF1" s="65"/>
      <c r="AG1" s="65"/>
      <c r="AH1" s="65"/>
      <c r="AI1" s="65"/>
      <c r="AJ1" s="65"/>
      <c r="AK1" s="65"/>
      <c r="AL1" s="65"/>
      <c r="AM1" s="65" t="s">
        <v>66</v>
      </c>
    </row>
    <row r="2" spans="1:39" x14ac:dyDescent="0.2">
      <c r="A2" t="str">
        <f>+' Costos variables'!BT6</f>
        <v>10 Gramos de Manteca tiene un costo de $ 19</v>
      </c>
      <c r="B2" t="str">
        <f>+' Costos variables'!BU6</f>
        <v/>
      </c>
      <c r="C2" t="str">
        <f>+' Costos variables'!BV6</f>
        <v/>
      </c>
      <c r="D2" t="str">
        <f>+' Costos variables'!BW6</f>
        <v/>
      </c>
      <c r="E2" t="str">
        <f>+' Costos variables'!BX6</f>
        <v/>
      </c>
      <c r="F2" t="str">
        <f>+' Costos variables'!BY6</f>
        <v/>
      </c>
      <c r="G2" t="str">
        <f>+' Costos variables'!BZ6</f>
        <v/>
      </c>
      <c r="H2" t="str">
        <f>+' Costos variables'!CA6</f>
        <v/>
      </c>
      <c r="I2" t="str">
        <f>+' Costos variables'!CB6</f>
        <v/>
      </c>
      <c r="J2" t="str">
        <f>+' Costos variables'!CC6</f>
        <v/>
      </c>
      <c r="K2">
        <v>1</v>
      </c>
      <c r="L2" t="str">
        <f t="shared" ref="L2:L26" si="0">+IF(A2="",A3,A2)</f>
        <v>10 Gramos de Manteca tiene un costo de $ 19</v>
      </c>
      <c r="M2" t="str">
        <f t="shared" ref="M2:AK17" si="1">+IF(OR(L2="",L2=L1)=TRUE,L3,L2)</f>
        <v>10 Gramos de Manteca tiene un costo de $ 19</v>
      </c>
      <c r="N2" t="str">
        <f t="shared" si="1"/>
        <v>10 Gramos de Manteca tiene un costo de $ 19</v>
      </c>
      <c r="O2" t="str">
        <f t="shared" si="1"/>
        <v>10 Gramos de Manteca tiene un costo de $ 19</v>
      </c>
      <c r="P2" t="str">
        <f t="shared" si="1"/>
        <v>10 Gramos de Manteca tiene un costo de $ 19</v>
      </c>
      <c r="Q2" t="str">
        <f t="shared" si="1"/>
        <v>10 Gramos de Manteca tiene un costo de $ 19</v>
      </c>
      <c r="R2" t="str">
        <f t="shared" si="1"/>
        <v>10 Gramos de Manteca tiene un costo de $ 19</v>
      </c>
      <c r="S2" t="str">
        <f t="shared" si="1"/>
        <v>10 Gramos de Manteca tiene un costo de $ 19</v>
      </c>
      <c r="T2" t="str">
        <f t="shared" si="1"/>
        <v>10 Gramos de Manteca tiene un costo de $ 19</v>
      </c>
      <c r="U2" t="str">
        <f t="shared" si="1"/>
        <v>10 Gramos de Manteca tiene un costo de $ 19</v>
      </c>
      <c r="V2" t="str">
        <f t="shared" si="1"/>
        <v>10 Gramos de Manteca tiene un costo de $ 19</v>
      </c>
      <c r="W2" t="str">
        <f t="shared" si="1"/>
        <v>10 Gramos de Manteca tiene un costo de $ 19</v>
      </c>
      <c r="X2" t="str">
        <f t="shared" si="1"/>
        <v>10 Gramos de Manteca tiene un costo de $ 19</v>
      </c>
      <c r="Y2" t="str">
        <f t="shared" si="1"/>
        <v>10 Gramos de Manteca tiene un costo de $ 19</v>
      </c>
      <c r="Z2" t="str">
        <f t="shared" si="1"/>
        <v>10 Gramos de Manteca tiene un costo de $ 19</v>
      </c>
      <c r="AA2" t="str">
        <f t="shared" si="1"/>
        <v>10 Gramos de Manteca tiene un costo de $ 19</v>
      </c>
      <c r="AB2" t="str">
        <f t="shared" si="1"/>
        <v>10 Gramos de Manteca tiene un costo de $ 19</v>
      </c>
      <c r="AC2" t="str">
        <f t="shared" si="1"/>
        <v>10 Gramos de Manteca tiene un costo de $ 19</v>
      </c>
      <c r="AD2" t="str">
        <f t="shared" si="1"/>
        <v>10 Gramos de Manteca tiene un costo de $ 19</v>
      </c>
      <c r="AE2" t="str">
        <f t="shared" si="1"/>
        <v>10 Gramos de Manteca tiene un costo de $ 19</v>
      </c>
      <c r="AF2" t="str">
        <f t="shared" si="1"/>
        <v>10 Gramos de Manteca tiene un costo de $ 19</v>
      </c>
      <c r="AG2" t="str">
        <f t="shared" si="1"/>
        <v>10 Gramos de Manteca tiene un costo de $ 19</v>
      </c>
      <c r="AH2" t="str">
        <f t="shared" si="1"/>
        <v>10 Gramos de Manteca tiene un costo de $ 19</v>
      </c>
      <c r="AI2" t="str">
        <f t="shared" si="1"/>
        <v>10 Gramos de Manteca tiene un costo de $ 19</v>
      </c>
      <c r="AJ2" t="str">
        <f t="shared" si="1"/>
        <v>10 Gramos de Manteca tiene un costo de $ 19</v>
      </c>
      <c r="AK2" t="str">
        <f t="shared" si="1"/>
        <v>10 Gramos de Manteca tiene un costo de $ 19</v>
      </c>
      <c r="AM2" t="str">
        <f t="shared" ref="AM2:AM28" si="2">+IF(AK2=0,"","* - "&amp;AK2)</f>
        <v>* - 10 Gramos de Manteca tiene un costo de $ 19</v>
      </c>
    </row>
    <row r="3" spans="1:39" x14ac:dyDescent="0.2">
      <c r="A3" t="str">
        <f>+' Costos variables'!BT7</f>
        <v>50 Gramos de SCI tiene un costo de $ 195</v>
      </c>
      <c r="B3" t="str">
        <f>+' Costos variables'!BU7</f>
        <v/>
      </c>
      <c r="C3" t="str">
        <f>+' Costos variables'!BV7</f>
        <v/>
      </c>
      <c r="D3" t="str">
        <f>+' Costos variables'!BW7</f>
        <v/>
      </c>
      <c r="E3" t="str">
        <f>+' Costos variables'!BX7</f>
        <v/>
      </c>
      <c r="F3" t="str">
        <f>+' Costos variables'!BY7</f>
        <v/>
      </c>
      <c r="G3" t="str">
        <f>+' Costos variables'!BZ7</f>
        <v/>
      </c>
      <c r="H3" t="str">
        <f>+' Costos variables'!CA7</f>
        <v/>
      </c>
      <c r="I3" t="str">
        <f>+' Costos variables'!CB7</f>
        <v/>
      </c>
      <c r="J3" t="str">
        <f>+' Costos variables'!CC7</f>
        <v/>
      </c>
      <c r="K3">
        <v>2</v>
      </c>
      <c r="L3" t="str">
        <f t="shared" si="0"/>
        <v>50 Gramos de SCI tiene un costo de $ 195</v>
      </c>
      <c r="M3" t="str">
        <f t="shared" ref="M3:M28" si="3">+IF(OR(L3="",L3=L2)=TRUE,L4,L3)</f>
        <v>50 Gramos de SCI tiene un costo de $ 195</v>
      </c>
      <c r="N3" t="str">
        <f t="shared" ref="N3:N28" si="4">+IF(OR(M3="",M3=M2)=TRUE,M4,M3)</f>
        <v>50 Gramos de SCI tiene un costo de $ 195</v>
      </c>
      <c r="O3" t="str">
        <f t="shared" ref="O3:O28" si="5">+IF(OR(N3="",N3=N2)=TRUE,N4,N3)</f>
        <v>50 Gramos de SCI tiene un costo de $ 195</v>
      </c>
      <c r="P3" t="str">
        <f t="shared" ref="P3:P28" si="6">+IF(OR(O3="",O3=O2)=TRUE,O4,O3)</f>
        <v>50 Gramos de SCI tiene un costo de $ 195</v>
      </c>
      <c r="Q3" t="str">
        <f t="shared" ref="Q3:Q28" si="7">+IF(OR(P3="",P3=P2)=TRUE,P4,P3)</f>
        <v>50 Gramos de SCI tiene un costo de $ 195</v>
      </c>
      <c r="R3" t="str">
        <f t="shared" ref="R3:R28" si="8">+IF(OR(Q3="",Q3=Q2)=TRUE,Q4,Q3)</f>
        <v>50 Gramos de SCI tiene un costo de $ 195</v>
      </c>
      <c r="S3" t="str">
        <f t="shared" ref="S3:S28" si="9">+IF(OR(R3="",R3=R2)=TRUE,R4,R3)</f>
        <v>50 Gramos de SCI tiene un costo de $ 195</v>
      </c>
      <c r="T3" t="str">
        <f t="shared" ref="T3:T28" si="10">+IF(OR(S3="",S3=S2)=TRUE,S4,S3)</f>
        <v>50 Gramos de SCI tiene un costo de $ 195</v>
      </c>
      <c r="U3" t="str">
        <f t="shared" ref="U3:U28" si="11">+IF(OR(T3="",T3=T2)=TRUE,T4,T3)</f>
        <v>50 Gramos de SCI tiene un costo de $ 195</v>
      </c>
      <c r="V3" t="str">
        <f t="shared" ref="V3:V28" si="12">+IF(OR(U3="",U3=U2)=TRUE,U4,U3)</f>
        <v>50 Gramos de SCI tiene un costo de $ 195</v>
      </c>
      <c r="W3" t="str">
        <f t="shared" ref="W3:AF28" si="13">+IF(OR(V3="",V3=V2)=TRUE,V4,V3)</f>
        <v>50 Gramos de SCI tiene un costo de $ 195</v>
      </c>
      <c r="X3" t="str">
        <f t="shared" si="13"/>
        <v>50 Gramos de SCI tiene un costo de $ 195</v>
      </c>
      <c r="Y3" t="str">
        <f t="shared" si="13"/>
        <v>50 Gramos de SCI tiene un costo de $ 195</v>
      </c>
      <c r="Z3" t="str">
        <f t="shared" si="13"/>
        <v>50 Gramos de SCI tiene un costo de $ 195</v>
      </c>
      <c r="AA3" t="str">
        <f t="shared" si="13"/>
        <v>50 Gramos de SCI tiene un costo de $ 195</v>
      </c>
      <c r="AB3" t="str">
        <f t="shared" si="13"/>
        <v>50 Gramos de SCI tiene un costo de $ 195</v>
      </c>
      <c r="AC3" t="str">
        <f t="shared" si="13"/>
        <v>50 Gramos de SCI tiene un costo de $ 195</v>
      </c>
      <c r="AD3" t="str">
        <f t="shared" si="13"/>
        <v>50 Gramos de SCI tiene un costo de $ 195</v>
      </c>
      <c r="AE3" t="str">
        <f t="shared" si="13"/>
        <v>50 Gramos de SCI tiene un costo de $ 195</v>
      </c>
      <c r="AF3" t="str">
        <f t="shared" si="13"/>
        <v>50 Gramos de SCI tiene un costo de $ 195</v>
      </c>
      <c r="AG3" t="str">
        <f t="shared" si="1"/>
        <v>50 Gramos de SCI tiene un costo de $ 195</v>
      </c>
      <c r="AH3" t="str">
        <f t="shared" si="1"/>
        <v>50 Gramos de SCI tiene un costo de $ 195</v>
      </c>
      <c r="AI3" t="str">
        <f t="shared" si="1"/>
        <v>50 Gramos de SCI tiene un costo de $ 195</v>
      </c>
      <c r="AJ3" t="str">
        <f t="shared" si="1"/>
        <v>50 Gramos de SCI tiene un costo de $ 195</v>
      </c>
      <c r="AK3" t="str">
        <f t="shared" si="1"/>
        <v>50 Gramos de SCI tiene un costo de $ 195</v>
      </c>
      <c r="AM3" t="str">
        <f t="shared" si="2"/>
        <v>* - 50 Gramos de SCI tiene un costo de $ 195</v>
      </c>
    </row>
    <row r="4" spans="1:39" x14ac:dyDescent="0.2">
      <c r="A4" t="str">
        <f>+' Costos variables'!BT8</f>
        <v>20 Gramos de Extracto tiene un costo de $ 0,88</v>
      </c>
      <c r="B4" t="str">
        <f>+' Costos variables'!BU8</f>
        <v/>
      </c>
      <c r="C4" t="str">
        <f>+' Costos variables'!BV8</f>
        <v/>
      </c>
      <c r="D4" t="str">
        <f>+' Costos variables'!BW8</f>
        <v/>
      </c>
      <c r="E4" t="str">
        <f>+' Costos variables'!BX8</f>
        <v/>
      </c>
      <c r="F4" t="str">
        <f>+' Costos variables'!BY8</f>
        <v/>
      </c>
      <c r="G4" t="str">
        <f>+' Costos variables'!BZ8</f>
        <v/>
      </c>
      <c r="H4" t="str">
        <f>+' Costos variables'!CA8</f>
        <v/>
      </c>
      <c r="I4" t="str">
        <f>+' Costos variables'!CB8</f>
        <v/>
      </c>
      <c r="J4" t="str">
        <f>+' Costos variables'!CC8</f>
        <v/>
      </c>
      <c r="K4">
        <v>3</v>
      </c>
      <c r="L4" t="str">
        <f t="shared" si="0"/>
        <v>20 Gramos de Extracto tiene un costo de $ 0,88</v>
      </c>
      <c r="M4" t="str">
        <f t="shared" si="3"/>
        <v>20 Gramos de Extracto tiene un costo de $ 0,88</v>
      </c>
      <c r="N4" t="str">
        <f t="shared" si="4"/>
        <v>20 Gramos de Extracto tiene un costo de $ 0,88</v>
      </c>
      <c r="O4" t="str">
        <f t="shared" si="5"/>
        <v>20 Gramos de Extracto tiene un costo de $ 0,88</v>
      </c>
      <c r="P4" t="str">
        <f t="shared" si="6"/>
        <v>20 Gramos de Extracto tiene un costo de $ 0,88</v>
      </c>
      <c r="Q4" t="str">
        <f t="shared" si="7"/>
        <v>20 Gramos de Extracto tiene un costo de $ 0,88</v>
      </c>
      <c r="R4" t="str">
        <f t="shared" si="8"/>
        <v>20 Gramos de Extracto tiene un costo de $ 0,88</v>
      </c>
      <c r="S4" t="str">
        <f t="shared" si="9"/>
        <v>20 Gramos de Extracto tiene un costo de $ 0,88</v>
      </c>
      <c r="T4" t="str">
        <f t="shared" si="10"/>
        <v>20 Gramos de Extracto tiene un costo de $ 0,88</v>
      </c>
      <c r="U4" t="str">
        <f t="shared" si="11"/>
        <v>20 Gramos de Extracto tiene un costo de $ 0,88</v>
      </c>
      <c r="V4" t="str">
        <f t="shared" si="12"/>
        <v>20 Gramos de Extracto tiene un costo de $ 0,88</v>
      </c>
      <c r="W4" t="str">
        <f t="shared" si="13"/>
        <v>20 Gramos de Extracto tiene un costo de $ 0,88</v>
      </c>
      <c r="X4" t="str">
        <f t="shared" si="13"/>
        <v>20 Gramos de Extracto tiene un costo de $ 0,88</v>
      </c>
      <c r="Y4" t="str">
        <f t="shared" si="13"/>
        <v>20 Gramos de Extracto tiene un costo de $ 0,88</v>
      </c>
      <c r="Z4" t="str">
        <f t="shared" si="13"/>
        <v>20 Gramos de Extracto tiene un costo de $ 0,88</v>
      </c>
      <c r="AA4" t="str">
        <f t="shared" si="13"/>
        <v>20 Gramos de Extracto tiene un costo de $ 0,88</v>
      </c>
      <c r="AB4" t="str">
        <f t="shared" si="13"/>
        <v>20 Gramos de Extracto tiene un costo de $ 0,88</v>
      </c>
      <c r="AC4" t="str">
        <f t="shared" si="13"/>
        <v>20 Gramos de Extracto tiene un costo de $ 0,88</v>
      </c>
      <c r="AD4" t="str">
        <f t="shared" si="13"/>
        <v>20 Gramos de Extracto tiene un costo de $ 0,88</v>
      </c>
      <c r="AE4" t="str">
        <f t="shared" si="13"/>
        <v>20 Gramos de Extracto tiene un costo de $ 0,88</v>
      </c>
      <c r="AF4" t="str">
        <f t="shared" si="13"/>
        <v>20 Gramos de Extracto tiene un costo de $ 0,88</v>
      </c>
      <c r="AG4" t="str">
        <f t="shared" si="1"/>
        <v>20 Gramos de Extracto tiene un costo de $ 0,88</v>
      </c>
      <c r="AH4" t="str">
        <f t="shared" si="1"/>
        <v>20 Gramos de Extracto tiene un costo de $ 0,88</v>
      </c>
      <c r="AI4" t="str">
        <f t="shared" si="1"/>
        <v>20 Gramos de Extracto tiene un costo de $ 0,88</v>
      </c>
      <c r="AJ4" t="str">
        <f t="shared" si="1"/>
        <v>20 Gramos de Extracto tiene un costo de $ 0,88</v>
      </c>
      <c r="AK4" t="str">
        <f t="shared" si="1"/>
        <v>20 Gramos de Extracto tiene un costo de $ 0,88</v>
      </c>
      <c r="AM4" t="str">
        <f t="shared" si="2"/>
        <v>* - 20 Gramos de Extracto tiene un costo de $ 0,88</v>
      </c>
    </row>
    <row r="5" spans="1:39" x14ac:dyDescent="0.2">
      <c r="A5" t="str">
        <f>+' Costos variables'!BT9</f>
        <v>5 Gramos de Harina avena tiene un costo de $ 1</v>
      </c>
      <c r="B5" t="str">
        <f>+' Costos variables'!BU9</f>
        <v/>
      </c>
      <c r="C5" t="str">
        <f>+' Costos variables'!BV9</f>
        <v/>
      </c>
      <c r="D5" t="str">
        <f>+' Costos variables'!BW9</f>
        <v/>
      </c>
      <c r="E5" t="str">
        <f>+' Costos variables'!BX9</f>
        <v/>
      </c>
      <c r="F5" t="str">
        <f>+' Costos variables'!BY9</f>
        <v/>
      </c>
      <c r="G5" t="str">
        <f>+' Costos variables'!BZ9</f>
        <v/>
      </c>
      <c r="H5" t="str">
        <f>+' Costos variables'!CA9</f>
        <v/>
      </c>
      <c r="I5" t="str">
        <f>+' Costos variables'!CB9</f>
        <v/>
      </c>
      <c r="J5" t="str">
        <f>+' Costos variables'!CC9</f>
        <v/>
      </c>
      <c r="K5">
        <v>4</v>
      </c>
      <c r="L5" t="str">
        <f t="shared" si="0"/>
        <v>5 Gramos de Harina avena tiene un costo de $ 1</v>
      </c>
      <c r="M5" t="str">
        <f t="shared" si="3"/>
        <v>5 Gramos de Harina avena tiene un costo de $ 1</v>
      </c>
      <c r="N5" t="str">
        <f t="shared" si="4"/>
        <v>5 Gramos de Harina avena tiene un costo de $ 1</v>
      </c>
      <c r="O5" t="str">
        <f t="shared" si="5"/>
        <v>5 Gramos de Harina avena tiene un costo de $ 1</v>
      </c>
      <c r="P5" t="str">
        <f t="shared" si="6"/>
        <v>5 Gramos de Harina avena tiene un costo de $ 1</v>
      </c>
      <c r="Q5" t="str">
        <f t="shared" si="7"/>
        <v>5 Gramos de Harina avena tiene un costo de $ 1</v>
      </c>
      <c r="R5" t="str">
        <f t="shared" si="8"/>
        <v>5 Gramos de Harina avena tiene un costo de $ 1</v>
      </c>
      <c r="S5" t="str">
        <f t="shared" si="9"/>
        <v>5 Gramos de Harina avena tiene un costo de $ 1</v>
      </c>
      <c r="T5" t="str">
        <f t="shared" si="10"/>
        <v>5 Gramos de Harina avena tiene un costo de $ 1</v>
      </c>
      <c r="U5" t="str">
        <f t="shared" si="11"/>
        <v>5 Gramos de Harina avena tiene un costo de $ 1</v>
      </c>
      <c r="V5" t="str">
        <f t="shared" si="12"/>
        <v>5 Gramos de Harina avena tiene un costo de $ 1</v>
      </c>
      <c r="W5" t="str">
        <f t="shared" si="13"/>
        <v>5 Gramos de Harina avena tiene un costo de $ 1</v>
      </c>
      <c r="X5" t="str">
        <f t="shared" si="13"/>
        <v>5 Gramos de Harina avena tiene un costo de $ 1</v>
      </c>
      <c r="Y5" t="str">
        <f t="shared" si="13"/>
        <v>5 Gramos de Harina avena tiene un costo de $ 1</v>
      </c>
      <c r="Z5" t="str">
        <f t="shared" si="13"/>
        <v>5 Gramos de Harina avena tiene un costo de $ 1</v>
      </c>
      <c r="AA5" t="str">
        <f t="shared" si="13"/>
        <v>5 Gramos de Harina avena tiene un costo de $ 1</v>
      </c>
      <c r="AB5" t="str">
        <f t="shared" si="13"/>
        <v>5 Gramos de Harina avena tiene un costo de $ 1</v>
      </c>
      <c r="AC5" t="str">
        <f t="shared" si="13"/>
        <v>5 Gramos de Harina avena tiene un costo de $ 1</v>
      </c>
      <c r="AD5" t="str">
        <f t="shared" si="13"/>
        <v>5 Gramos de Harina avena tiene un costo de $ 1</v>
      </c>
      <c r="AE5" t="str">
        <f t="shared" si="13"/>
        <v>5 Gramos de Harina avena tiene un costo de $ 1</v>
      </c>
      <c r="AF5" t="str">
        <f t="shared" si="13"/>
        <v>5 Gramos de Harina avena tiene un costo de $ 1</v>
      </c>
      <c r="AG5" t="str">
        <f t="shared" si="1"/>
        <v>5 Gramos de Harina avena tiene un costo de $ 1</v>
      </c>
      <c r="AH5" t="str">
        <f t="shared" si="1"/>
        <v>5 Gramos de Harina avena tiene un costo de $ 1</v>
      </c>
      <c r="AI5" t="str">
        <f t="shared" si="1"/>
        <v>5 Gramos de Harina avena tiene un costo de $ 1</v>
      </c>
      <c r="AJ5" t="str">
        <f t="shared" si="1"/>
        <v>5 Gramos de Harina avena tiene un costo de $ 1</v>
      </c>
      <c r="AK5" t="str">
        <f t="shared" si="1"/>
        <v>5 Gramos de Harina avena tiene un costo de $ 1</v>
      </c>
      <c r="AM5" t="str">
        <f t="shared" si="2"/>
        <v>* - 5 Gramos de Harina avena tiene un costo de $ 1</v>
      </c>
    </row>
    <row r="6" spans="1:39" x14ac:dyDescent="0.2">
      <c r="A6" t="str">
        <f>+' Costos variables'!BT10</f>
        <v>1 Gramos de Aceite esencial tiene un costo de $ 45</v>
      </c>
      <c r="B6" t="str">
        <f>+' Costos variables'!BU10</f>
        <v/>
      </c>
      <c r="C6" t="str">
        <f>+' Costos variables'!BV10</f>
        <v/>
      </c>
      <c r="D6" t="str">
        <f>+' Costos variables'!BW10</f>
        <v/>
      </c>
      <c r="E6" t="str">
        <f>+' Costos variables'!BX10</f>
        <v/>
      </c>
      <c r="F6" t="str">
        <f>+' Costos variables'!BY10</f>
        <v/>
      </c>
      <c r="G6" t="str">
        <f>+' Costos variables'!BZ10</f>
        <v/>
      </c>
      <c r="H6" t="str">
        <f>+' Costos variables'!CA10</f>
        <v/>
      </c>
      <c r="I6" t="str">
        <f>+' Costos variables'!CB10</f>
        <v/>
      </c>
      <c r="J6" t="str">
        <f>+' Costos variables'!CC10</f>
        <v/>
      </c>
      <c r="K6">
        <v>5</v>
      </c>
      <c r="L6" t="str">
        <f t="shared" si="0"/>
        <v>1 Gramos de Aceite esencial tiene un costo de $ 45</v>
      </c>
      <c r="M6" t="str">
        <f t="shared" si="3"/>
        <v>1 Gramos de Aceite esencial tiene un costo de $ 45</v>
      </c>
      <c r="N6" t="str">
        <f t="shared" si="4"/>
        <v>1 Gramos de Aceite esencial tiene un costo de $ 45</v>
      </c>
      <c r="O6" t="str">
        <f t="shared" si="5"/>
        <v>1 Gramos de Aceite esencial tiene un costo de $ 45</v>
      </c>
      <c r="P6" t="str">
        <f t="shared" si="6"/>
        <v>1 Gramos de Aceite esencial tiene un costo de $ 45</v>
      </c>
      <c r="Q6" t="str">
        <f t="shared" si="7"/>
        <v>1 Gramos de Aceite esencial tiene un costo de $ 45</v>
      </c>
      <c r="R6" t="str">
        <f t="shared" si="8"/>
        <v>1 Gramos de Aceite esencial tiene un costo de $ 45</v>
      </c>
      <c r="S6" t="str">
        <f t="shared" si="9"/>
        <v>1 Gramos de Aceite esencial tiene un costo de $ 45</v>
      </c>
      <c r="T6" t="str">
        <f t="shared" si="10"/>
        <v>1 Gramos de Aceite esencial tiene un costo de $ 45</v>
      </c>
      <c r="U6" t="str">
        <f t="shared" si="11"/>
        <v>1 Gramos de Aceite esencial tiene un costo de $ 45</v>
      </c>
      <c r="V6" t="str">
        <f t="shared" si="12"/>
        <v>1 Gramos de Aceite esencial tiene un costo de $ 45</v>
      </c>
      <c r="W6" t="str">
        <f t="shared" si="13"/>
        <v>1 Gramos de Aceite esencial tiene un costo de $ 45</v>
      </c>
      <c r="X6" t="str">
        <f t="shared" si="13"/>
        <v>1 Gramos de Aceite esencial tiene un costo de $ 45</v>
      </c>
      <c r="Y6" t="str">
        <f t="shared" si="13"/>
        <v>1 Gramos de Aceite esencial tiene un costo de $ 45</v>
      </c>
      <c r="Z6" t="str">
        <f t="shared" si="13"/>
        <v>1 Gramos de Aceite esencial tiene un costo de $ 45</v>
      </c>
      <c r="AA6" t="str">
        <f t="shared" si="13"/>
        <v>1 Gramos de Aceite esencial tiene un costo de $ 45</v>
      </c>
      <c r="AB6" t="str">
        <f t="shared" si="13"/>
        <v>1 Gramos de Aceite esencial tiene un costo de $ 45</v>
      </c>
      <c r="AC6" t="str">
        <f t="shared" si="13"/>
        <v>1 Gramos de Aceite esencial tiene un costo de $ 45</v>
      </c>
      <c r="AD6" t="str">
        <f t="shared" si="13"/>
        <v>1 Gramos de Aceite esencial tiene un costo de $ 45</v>
      </c>
      <c r="AE6" t="str">
        <f t="shared" si="13"/>
        <v>1 Gramos de Aceite esencial tiene un costo de $ 45</v>
      </c>
      <c r="AF6" t="str">
        <f t="shared" si="13"/>
        <v>1 Gramos de Aceite esencial tiene un costo de $ 45</v>
      </c>
      <c r="AG6" t="str">
        <f t="shared" si="1"/>
        <v>1 Gramos de Aceite esencial tiene un costo de $ 45</v>
      </c>
      <c r="AH6" t="str">
        <f t="shared" si="1"/>
        <v>1 Gramos de Aceite esencial tiene un costo de $ 45</v>
      </c>
      <c r="AI6" t="str">
        <f t="shared" si="1"/>
        <v>1 Gramos de Aceite esencial tiene un costo de $ 45</v>
      </c>
      <c r="AJ6" t="str">
        <f t="shared" si="1"/>
        <v>1 Gramos de Aceite esencial tiene un costo de $ 45</v>
      </c>
      <c r="AK6" t="str">
        <f t="shared" si="1"/>
        <v>1 Gramos de Aceite esencial tiene un costo de $ 45</v>
      </c>
      <c r="AM6" t="str">
        <f t="shared" si="2"/>
        <v>* - 1 Gramos de Aceite esencial tiene un costo de $ 45</v>
      </c>
    </row>
    <row r="7" spans="1:39" x14ac:dyDescent="0.2">
      <c r="A7" t="str">
        <f>+' Costos variables'!BT11</f>
        <v>20 Gramos de Aceite vegetal tiene un costo de $ 38</v>
      </c>
      <c r="B7" t="str">
        <f>+' Costos variables'!BU11</f>
        <v/>
      </c>
      <c r="C7" t="str">
        <f>+' Costos variables'!BV11</f>
        <v/>
      </c>
      <c r="D7" t="str">
        <f>+' Costos variables'!BW11</f>
        <v/>
      </c>
      <c r="E7" t="str">
        <f>+' Costos variables'!BX11</f>
        <v/>
      </c>
      <c r="F7" t="str">
        <f>+' Costos variables'!BY11</f>
        <v/>
      </c>
      <c r="G7" t="str">
        <f>+' Costos variables'!BZ11</f>
        <v/>
      </c>
      <c r="H7" t="str">
        <f>+' Costos variables'!CA11</f>
        <v/>
      </c>
      <c r="I7" t="str">
        <f>+' Costos variables'!CB11</f>
        <v/>
      </c>
      <c r="J7" t="str">
        <f>+' Costos variables'!CC11</f>
        <v/>
      </c>
      <c r="K7">
        <v>6</v>
      </c>
      <c r="L7" t="str">
        <f t="shared" si="0"/>
        <v>20 Gramos de Aceite vegetal tiene un costo de $ 38</v>
      </c>
      <c r="M7" t="str">
        <f t="shared" si="3"/>
        <v>20 Gramos de Aceite vegetal tiene un costo de $ 38</v>
      </c>
      <c r="N7" t="str">
        <f t="shared" si="4"/>
        <v>20 Gramos de Aceite vegetal tiene un costo de $ 38</v>
      </c>
      <c r="O7" t="str">
        <f t="shared" si="5"/>
        <v>20 Gramos de Aceite vegetal tiene un costo de $ 38</v>
      </c>
      <c r="P7" t="str">
        <f t="shared" si="6"/>
        <v>20 Gramos de Aceite vegetal tiene un costo de $ 38</v>
      </c>
      <c r="Q7" t="str">
        <f t="shared" si="7"/>
        <v>20 Gramos de Aceite vegetal tiene un costo de $ 38</v>
      </c>
      <c r="R7" t="str">
        <f t="shared" si="8"/>
        <v>20 Gramos de Aceite vegetal tiene un costo de $ 38</v>
      </c>
      <c r="S7" t="str">
        <f t="shared" si="9"/>
        <v>20 Gramos de Aceite vegetal tiene un costo de $ 38</v>
      </c>
      <c r="T7" t="str">
        <f t="shared" si="10"/>
        <v>20 Gramos de Aceite vegetal tiene un costo de $ 38</v>
      </c>
      <c r="U7" t="str">
        <f t="shared" si="11"/>
        <v>20 Gramos de Aceite vegetal tiene un costo de $ 38</v>
      </c>
      <c r="V7" t="str">
        <f t="shared" si="12"/>
        <v>20 Gramos de Aceite vegetal tiene un costo de $ 38</v>
      </c>
      <c r="W7" t="str">
        <f t="shared" si="13"/>
        <v>20 Gramos de Aceite vegetal tiene un costo de $ 38</v>
      </c>
      <c r="X7" t="str">
        <f t="shared" si="13"/>
        <v>20 Gramos de Aceite vegetal tiene un costo de $ 38</v>
      </c>
      <c r="Y7" t="str">
        <f t="shared" si="13"/>
        <v>20 Gramos de Aceite vegetal tiene un costo de $ 38</v>
      </c>
      <c r="Z7" t="str">
        <f t="shared" si="13"/>
        <v>20 Gramos de Aceite vegetal tiene un costo de $ 38</v>
      </c>
      <c r="AA7" t="str">
        <f t="shared" si="13"/>
        <v>20 Gramos de Aceite vegetal tiene un costo de $ 38</v>
      </c>
      <c r="AB7" t="str">
        <f t="shared" si="13"/>
        <v>20 Gramos de Aceite vegetal tiene un costo de $ 38</v>
      </c>
      <c r="AC7" t="str">
        <f t="shared" si="13"/>
        <v>20 Gramos de Aceite vegetal tiene un costo de $ 38</v>
      </c>
      <c r="AD7" t="str">
        <f t="shared" si="13"/>
        <v>20 Gramos de Aceite vegetal tiene un costo de $ 38</v>
      </c>
      <c r="AE7" t="str">
        <f t="shared" si="13"/>
        <v>20 Gramos de Aceite vegetal tiene un costo de $ 38</v>
      </c>
      <c r="AF7" t="str">
        <f t="shared" si="13"/>
        <v>20 Gramos de Aceite vegetal tiene un costo de $ 38</v>
      </c>
      <c r="AG7" t="str">
        <f t="shared" si="1"/>
        <v>20 Gramos de Aceite vegetal tiene un costo de $ 38</v>
      </c>
      <c r="AH7" t="str">
        <f t="shared" si="1"/>
        <v>20 Gramos de Aceite vegetal tiene un costo de $ 38</v>
      </c>
      <c r="AI7" t="str">
        <f t="shared" si="1"/>
        <v>20 Gramos de Aceite vegetal tiene un costo de $ 38</v>
      </c>
      <c r="AJ7" t="str">
        <f t="shared" si="1"/>
        <v>20 Gramos de Aceite vegetal tiene un costo de $ 38</v>
      </c>
      <c r="AK7" t="str">
        <f t="shared" si="1"/>
        <v>20 Gramos de Aceite vegetal tiene un costo de $ 38</v>
      </c>
      <c r="AM7" t="str">
        <f t="shared" si="2"/>
        <v>* - 20 Gramos de Aceite vegetal tiene un costo de $ 38</v>
      </c>
    </row>
    <row r="8" spans="1:39" x14ac:dyDescent="0.2">
      <c r="A8" t="str">
        <f>+' Costos variables'!BT12</f>
        <v>1 Gramos de Conservador tiene un costo de $ 2,25</v>
      </c>
      <c r="B8" t="str">
        <f>+' Costos variables'!BU12</f>
        <v/>
      </c>
      <c r="C8" t="str">
        <f>+' Costos variables'!BV12</f>
        <v/>
      </c>
      <c r="D8" t="str">
        <f>+' Costos variables'!BW12</f>
        <v/>
      </c>
      <c r="E8" t="str">
        <f>+' Costos variables'!BX12</f>
        <v/>
      </c>
      <c r="F8" t="str">
        <f>+' Costos variables'!BY12</f>
        <v/>
      </c>
      <c r="G8" t="str">
        <f>+' Costos variables'!BZ12</f>
        <v/>
      </c>
      <c r="H8" t="str">
        <f>+' Costos variables'!CA12</f>
        <v/>
      </c>
      <c r="I8" t="str">
        <f>+' Costos variables'!CB12</f>
        <v/>
      </c>
      <c r="J8" t="str">
        <f>+' Costos variables'!CC12</f>
        <v/>
      </c>
      <c r="K8">
        <v>7</v>
      </c>
      <c r="L8" t="str">
        <f t="shared" si="0"/>
        <v>1 Gramos de Conservador tiene un costo de $ 2,25</v>
      </c>
      <c r="M8" t="str">
        <f t="shared" si="3"/>
        <v>1 Gramos de Conservador tiene un costo de $ 2,25</v>
      </c>
      <c r="N8" t="str">
        <f t="shared" si="4"/>
        <v>1 Gramos de Conservador tiene un costo de $ 2,25</v>
      </c>
      <c r="O8" t="str">
        <f t="shared" si="5"/>
        <v>1 Gramos de Conservador tiene un costo de $ 2,25</v>
      </c>
      <c r="P8" t="str">
        <f t="shared" si="6"/>
        <v>1 Gramos de Conservador tiene un costo de $ 2,25</v>
      </c>
      <c r="Q8" t="str">
        <f t="shared" si="7"/>
        <v>1 Gramos de Conservador tiene un costo de $ 2,25</v>
      </c>
      <c r="R8" t="str">
        <f t="shared" si="8"/>
        <v>1 Gramos de Conservador tiene un costo de $ 2,25</v>
      </c>
      <c r="S8" t="str">
        <f t="shared" si="9"/>
        <v>1 Gramos de Conservador tiene un costo de $ 2,25</v>
      </c>
      <c r="T8" t="str">
        <f t="shared" si="10"/>
        <v>1 Gramos de Conservador tiene un costo de $ 2,25</v>
      </c>
      <c r="U8" t="str">
        <f t="shared" si="11"/>
        <v>1 Gramos de Conservador tiene un costo de $ 2,25</v>
      </c>
      <c r="V8" t="str">
        <f t="shared" si="12"/>
        <v>1 Gramos de Conservador tiene un costo de $ 2,25</v>
      </c>
      <c r="W8" t="str">
        <f t="shared" si="13"/>
        <v>1 Gramos de Conservador tiene un costo de $ 2,25</v>
      </c>
      <c r="X8" t="str">
        <f t="shared" si="13"/>
        <v>1 Gramos de Conservador tiene un costo de $ 2,25</v>
      </c>
      <c r="Y8" t="str">
        <f t="shared" si="13"/>
        <v>1 Gramos de Conservador tiene un costo de $ 2,25</v>
      </c>
      <c r="Z8" t="str">
        <f t="shared" si="13"/>
        <v>1 Gramos de Conservador tiene un costo de $ 2,25</v>
      </c>
      <c r="AA8" t="str">
        <f t="shared" si="13"/>
        <v>1 Gramos de Conservador tiene un costo de $ 2,25</v>
      </c>
      <c r="AB8" t="str">
        <f t="shared" si="13"/>
        <v>1 Gramos de Conservador tiene un costo de $ 2,25</v>
      </c>
      <c r="AC8" t="str">
        <f t="shared" si="13"/>
        <v>1 Gramos de Conservador tiene un costo de $ 2,25</v>
      </c>
      <c r="AD8" t="str">
        <f t="shared" si="13"/>
        <v>1 Gramos de Conservador tiene un costo de $ 2,25</v>
      </c>
      <c r="AE8" t="str">
        <f t="shared" si="13"/>
        <v>1 Gramos de Conservador tiene un costo de $ 2,25</v>
      </c>
      <c r="AF8" t="str">
        <f t="shared" si="13"/>
        <v>1 Gramos de Conservador tiene un costo de $ 2,25</v>
      </c>
      <c r="AG8" t="str">
        <f t="shared" si="1"/>
        <v>1 Gramos de Conservador tiene un costo de $ 2,25</v>
      </c>
      <c r="AH8" t="str">
        <f t="shared" si="1"/>
        <v>1 Gramos de Conservador tiene un costo de $ 2,25</v>
      </c>
      <c r="AI8" t="str">
        <f t="shared" si="1"/>
        <v>1 Gramos de Conservador tiene un costo de $ 2,25</v>
      </c>
      <c r="AJ8" t="str">
        <f t="shared" si="1"/>
        <v>1 Gramos de Conservador tiene un costo de $ 2,25</v>
      </c>
      <c r="AK8" t="str">
        <f t="shared" si="1"/>
        <v>1 Gramos de Conservador tiene un costo de $ 2,25</v>
      </c>
      <c r="AM8" t="str">
        <f t="shared" si="2"/>
        <v>* - 1 Gramos de Conservador tiene un costo de $ 2,25</v>
      </c>
    </row>
    <row r="9" spans="1:39" x14ac:dyDescent="0.2">
      <c r="A9" t="str">
        <f>+' Costos variables'!BT13</f>
        <v/>
      </c>
      <c r="B9" t="str">
        <f>+' Costos variables'!BU13</f>
        <v/>
      </c>
      <c r="C9" t="str">
        <f>+' Costos variables'!BV13</f>
        <v/>
      </c>
      <c r="D9" t="str">
        <f>+' Costos variables'!BW13</f>
        <v/>
      </c>
      <c r="E9" t="str">
        <f>+' Costos variables'!BX13</f>
        <v/>
      </c>
      <c r="F9" t="str">
        <f>+' Costos variables'!BY13</f>
        <v/>
      </c>
      <c r="G9" t="str">
        <f>+' Costos variables'!BZ13</f>
        <v/>
      </c>
      <c r="H9" t="str">
        <f>+' Costos variables'!CA13</f>
        <v/>
      </c>
      <c r="I9" t="str">
        <f>+' Costos variables'!CB13</f>
        <v/>
      </c>
      <c r="J9" t="str">
        <f>+' Costos variables'!CC13</f>
        <v/>
      </c>
      <c r="K9">
        <v>8</v>
      </c>
      <c r="L9" t="str">
        <f t="shared" si="0"/>
        <v/>
      </c>
      <c r="M9" t="str">
        <f t="shared" si="3"/>
        <v/>
      </c>
      <c r="N9" t="str">
        <f t="shared" si="4"/>
        <v/>
      </c>
      <c r="O9" t="str">
        <f t="shared" si="5"/>
        <v/>
      </c>
      <c r="P9" t="str">
        <f t="shared" si="6"/>
        <v/>
      </c>
      <c r="Q9" t="str">
        <f t="shared" si="7"/>
        <v/>
      </c>
      <c r="R9" t="str">
        <f t="shared" si="8"/>
        <v/>
      </c>
      <c r="S9" t="str">
        <f t="shared" si="9"/>
        <v/>
      </c>
      <c r="T9" t="str">
        <f t="shared" si="10"/>
        <v/>
      </c>
      <c r="U9" t="str">
        <f t="shared" si="11"/>
        <v/>
      </c>
      <c r="V9" t="str">
        <f t="shared" si="12"/>
        <v/>
      </c>
      <c r="W9" t="str">
        <f t="shared" si="13"/>
        <v>0,166666666666667 Horas trabajadas de Sueldo emprendedor tiene un costo de $ 31,25</v>
      </c>
      <c r="X9" t="str">
        <f t="shared" si="13"/>
        <v>0,166666666666667 Horas trabajadas de Sueldo emprendedor tiene un costo de $ 31,25</v>
      </c>
      <c r="Y9" t="str">
        <f t="shared" si="13"/>
        <v>0,166666666666667 Horas trabajadas de Sueldo emprendedor tiene un costo de $ 31,25</v>
      </c>
      <c r="Z9" t="str">
        <f t="shared" si="13"/>
        <v>0,166666666666667 Horas trabajadas de Sueldo emprendedor tiene un costo de $ 31,25</v>
      </c>
      <c r="AA9" t="str">
        <f t="shared" si="13"/>
        <v>0,166666666666667 Horas trabajadas de Sueldo emprendedor tiene un costo de $ 31,25</v>
      </c>
      <c r="AB9" t="str">
        <f t="shared" si="13"/>
        <v>0,166666666666667 Horas trabajadas de Sueldo emprendedor tiene un costo de $ 31,25</v>
      </c>
      <c r="AC9" t="str">
        <f t="shared" si="13"/>
        <v>0,166666666666667 Horas trabajadas de Sueldo emprendedor tiene un costo de $ 31,25</v>
      </c>
      <c r="AD9" t="str">
        <f t="shared" si="13"/>
        <v>0,166666666666667 Horas trabajadas de Sueldo emprendedor tiene un costo de $ 31,25</v>
      </c>
      <c r="AE9" t="str">
        <f t="shared" si="13"/>
        <v>0,166666666666667 Horas trabajadas de Sueldo emprendedor tiene un costo de $ 31,25</v>
      </c>
      <c r="AF9" t="str">
        <f t="shared" si="13"/>
        <v>0,166666666666667 Horas trabajadas de Sueldo emprendedor tiene un costo de $ 31,25</v>
      </c>
      <c r="AG9" t="str">
        <f t="shared" si="1"/>
        <v>0,166666666666667 Horas trabajadas de Sueldo emprendedor tiene un costo de $ 31,25</v>
      </c>
      <c r="AH9" t="str">
        <f t="shared" si="1"/>
        <v>0,166666666666667 Horas trabajadas de Sueldo emprendedor tiene un costo de $ 31,25</v>
      </c>
      <c r="AI9" t="str">
        <f t="shared" si="1"/>
        <v>0,166666666666667 Horas trabajadas de Sueldo emprendedor tiene un costo de $ 31,25</v>
      </c>
      <c r="AJ9" t="str">
        <f t="shared" si="1"/>
        <v>0,166666666666667 Horas trabajadas de Sueldo emprendedor tiene un costo de $ 31,25</v>
      </c>
      <c r="AK9" t="str">
        <f t="shared" si="1"/>
        <v>0,166666666666667 Horas trabajadas de Sueldo emprendedor tiene un costo de $ 31,25</v>
      </c>
      <c r="AM9" t="str">
        <f t="shared" si="2"/>
        <v>* - 0,166666666666667 Horas trabajadas de Sueldo emprendedor tiene un costo de $ 31,25</v>
      </c>
    </row>
    <row r="10" spans="1:39" x14ac:dyDescent="0.2">
      <c r="A10" t="str">
        <f>+' Costos variables'!BT14</f>
        <v/>
      </c>
      <c r="B10" t="str">
        <f>+' Costos variables'!BU14</f>
        <v/>
      </c>
      <c r="C10" t="str">
        <f>+' Costos variables'!BV14</f>
        <v/>
      </c>
      <c r="D10" t="str">
        <f>+' Costos variables'!BW14</f>
        <v/>
      </c>
      <c r="E10" t="str">
        <f>+' Costos variables'!BX14</f>
        <v/>
      </c>
      <c r="F10" t="str">
        <f>+' Costos variables'!BY14</f>
        <v/>
      </c>
      <c r="G10" t="str">
        <f>+' Costos variables'!BZ14</f>
        <v/>
      </c>
      <c r="H10" t="str">
        <f>+' Costos variables'!CA14</f>
        <v/>
      </c>
      <c r="I10" t="str">
        <f>+' Costos variables'!CB14</f>
        <v/>
      </c>
      <c r="J10" t="str">
        <f>+' Costos variables'!CC14</f>
        <v/>
      </c>
      <c r="K10">
        <v>9</v>
      </c>
      <c r="L10" t="str">
        <f t="shared" si="0"/>
        <v/>
      </c>
      <c r="M10" t="str">
        <f t="shared" si="3"/>
        <v/>
      </c>
      <c r="N10" t="str">
        <f t="shared" si="4"/>
        <v/>
      </c>
      <c r="O10" t="str">
        <f t="shared" si="5"/>
        <v/>
      </c>
      <c r="P10" t="str">
        <f t="shared" si="6"/>
        <v/>
      </c>
      <c r="Q10" t="str">
        <f t="shared" si="7"/>
        <v/>
      </c>
      <c r="R10" t="str">
        <f t="shared" si="8"/>
        <v/>
      </c>
      <c r="S10" t="str">
        <f t="shared" si="9"/>
        <v/>
      </c>
      <c r="T10" t="str">
        <f t="shared" si="10"/>
        <v/>
      </c>
      <c r="U10" t="str">
        <f t="shared" si="11"/>
        <v/>
      </c>
      <c r="V10" t="str">
        <f t="shared" si="12"/>
        <v>0,166666666666667 Horas trabajadas de Sueldo emprendedor tiene un costo de $ 31,25</v>
      </c>
      <c r="W10" t="str">
        <f t="shared" si="13"/>
        <v>0,166666666666667 Horas trabajadas de Sueldo emprendedor tiene un costo de $ 31,25</v>
      </c>
      <c r="X10" t="str">
        <f t="shared" si="13"/>
        <v/>
      </c>
      <c r="Y10" t="str">
        <f t="shared" si="13"/>
        <v/>
      </c>
      <c r="Z10" t="str">
        <f t="shared" si="13"/>
        <v/>
      </c>
      <c r="AA10" t="str">
        <f t="shared" si="13"/>
        <v/>
      </c>
      <c r="AB10" t="str">
        <f t="shared" si="13"/>
        <v/>
      </c>
      <c r="AC10">
        <f t="shared" si="13"/>
        <v>0</v>
      </c>
      <c r="AD10">
        <f t="shared" si="13"/>
        <v>0</v>
      </c>
      <c r="AE10">
        <f t="shared" si="13"/>
        <v>0</v>
      </c>
      <c r="AF10">
        <f t="shared" si="13"/>
        <v>0</v>
      </c>
      <c r="AG10">
        <f t="shared" si="1"/>
        <v>0</v>
      </c>
      <c r="AH10">
        <f t="shared" si="1"/>
        <v>0</v>
      </c>
      <c r="AI10">
        <f t="shared" si="1"/>
        <v>0</v>
      </c>
      <c r="AJ10">
        <f t="shared" si="1"/>
        <v>0</v>
      </c>
      <c r="AK10">
        <f t="shared" si="1"/>
        <v>0</v>
      </c>
      <c r="AM10" t="str">
        <f t="shared" si="2"/>
        <v/>
      </c>
    </row>
    <row r="11" spans="1:39" x14ac:dyDescent="0.2">
      <c r="A11" t="str">
        <f>+' Costos variables'!BT15</f>
        <v/>
      </c>
      <c r="B11" t="str">
        <f>+' Costos variables'!BU15</f>
        <v/>
      </c>
      <c r="C11" t="str">
        <f>+' Costos variables'!BV15</f>
        <v/>
      </c>
      <c r="D11" t="str">
        <f>+' Costos variables'!BW15</f>
        <v/>
      </c>
      <c r="E11" t="str">
        <f>+' Costos variables'!BX15</f>
        <v/>
      </c>
      <c r="F11" t="str">
        <f>+' Costos variables'!BY15</f>
        <v/>
      </c>
      <c r="G11" t="str">
        <f>+' Costos variables'!BZ15</f>
        <v/>
      </c>
      <c r="H11" t="str">
        <f>+' Costos variables'!CA15</f>
        <v/>
      </c>
      <c r="I11" t="str">
        <f>+' Costos variables'!CB15</f>
        <v/>
      </c>
      <c r="J11" t="str">
        <f>+' Costos variables'!CC15</f>
        <v/>
      </c>
      <c r="K11">
        <v>10</v>
      </c>
      <c r="L11" t="str">
        <f t="shared" si="0"/>
        <v/>
      </c>
      <c r="M11" t="str">
        <f t="shared" si="3"/>
        <v/>
      </c>
      <c r="N11" t="str">
        <f t="shared" si="4"/>
        <v/>
      </c>
      <c r="O11" t="str">
        <f t="shared" si="5"/>
        <v/>
      </c>
      <c r="P11" t="str">
        <f t="shared" si="6"/>
        <v/>
      </c>
      <c r="Q11" t="str">
        <f t="shared" si="7"/>
        <v/>
      </c>
      <c r="R11" t="str">
        <f t="shared" si="8"/>
        <v/>
      </c>
      <c r="S11" t="str">
        <f t="shared" si="9"/>
        <v/>
      </c>
      <c r="T11" t="str">
        <f t="shared" si="10"/>
        <v/>
      </c>
      <c r="U11" t="str">
        <f t="shared" si="11"/>
        <v>0,166666666666667 Horas trabajadas de Sueldo emprendedor tiene un costo de $ 31,25</v>
      </c>
      <c r="V11" t="str">
        <f t="shared" si="12"/>
        <v>0,166666666666667 Horas trabajadas de Sueldo emprendedor tiene un costo de $ 31,25</v>
      </c>
      <c r="W11" t="str">
        <f t="shared" si="13"/>
        <v/>
      </c>
      <c r="X11" t="str">
        <f t="shared" si="13"/>
        <v/>
      </c>
      <c r="Y11" t="str">
        <f t="shared" si="13"/>
        <v/>
      </c>
      <c r="Z11" t="str">
        <f t="shared" si="13"/>
        <v/>
      </c>
      <c r="AA11" t="str">
        <f t="shared" si="13"/>
        <v/>
      </c>
      <c r="AB11">
        <f t="shared" si="13"/>
        <v>0</v>
      </c>
      <c r="AC11">
        <f t="shared" si="13"/>
        <v>0</v>
      </c>
      <c r="AD11">
        <f t="shared" si="13"/>
        <v>0</v>
      </c>
      <c r="AE11">
        <f t="shared" si="13"/>
        <v>0</v>
      </c>
      <c r="AF11">
        <f t="shared" si="13"/>
        <v>0</v>
      </c>
      <c r="AG11">
        <f t="shared" si="1"/>
        <v>0</v>
      </c>
      <c r="AH11">
        <f t="shared" si="1"/>
        <v>0</v>
      </c>
      <c r="AI11">
        <f t="shared" si="1"/>
        <v>0</v>
      </c>
      <c r="AJ11">
        <f t="shared" si="1"/>
        <v>0</v>
      </c>
      <c r="AK11">
        <f t="shared" si="1"/>
        <v>0</v>
      </c>
      <c r="AM11" t="str">
        <f t="shared" si="2"/>
        <v/>
      </c>
    </row>
    <row r="12" spans="1:39" x14ac:dyDescent="0.2">
      <c r="A12" t="str">
        <f>+' Costos variables'!BT16</f>
        <v/>
      </c>
      <c r="B12" t="str">
        <f>+' Costos variables'!BU16</f>
        <v/>
      </c>
      <c r="C12" t="str">
        <f>+' Costos variables'!BV16</f>
        <v/>
      </c>
      <c r="D12" t="str">
        <f>+' Costos variables'!BW16</f>
        <v/>
      </c>
      <c r="E12" t="str">
        <f>+' Costos variables'!BX16</f>
        <v/>
      </c>
      <c r="F12" t="str">
        <f>+' Costos variables'!BY16</f>
        <v/>
      </c>
      <c r="G12" t="str">
        <f>+' Costos variables'!BZ16</f>
        <v/>
      </c>
      <c r="H12" t="str">
        <f>+' Costos variables'!CA16</f>
        <v/>
      </c>
      <c r="I12" t="str">
        <f>+' Costos variables'!CB16</f>
        <v/>
      </c>
      <c r="J12" t="str">
        <f>+' Costos variables'!CC16</f>
        <v/>
      </c>
      <c r="K12">
        <v>11</v>
      </c>
      <c r="L12" t="str">
        <f t="shared" si="0"/>
        <v/>
      </c>
      <c r="M12" t="str">
        <f t="shared" si="3"/>
        <v/>
      </c>
      <c r="N12" t="str">
        <f t="shared" si="4"/>
        <v/>
      </c>
      <c r="O12" t="str">
        <f t="shared" si="5"/>
        <v/>
      </c>
      <c r="P12" t="str">
        <f t="shared" si="6"/>
        <v/>
      </c>
      <c r="Q12" t="str">
        <f t="shared" si="7"/>
        <v/>
      </c>
      <c r="R12" t="str">
        <f t="shared" si="8"/>
        <v/>
      </c>
      <c r="S12" t="str">
        <f t="shared" si="9"/>
        <v/>
      </c>
      <c r="T12" t="str">
        <f t="shared" si="10"/>
        <v>0,166666666666667 Horas trabajadas de Sueldo emprendedor tiene un costo de $ 31,25</v>
      </c>
      <c r="U12" t="str">
        <f t="shared" si="11"/>
        <v>0,166666666666667 Horas trabajadas de Sueldo emprendedor tiene un costo de $ 31,25</v>
      </c>
      <c r="V12" t="str">
        <f t="shared" si="12"/>
        <v/>
      </c>
      <c r="W12" t="str">
        <f t="shared" si="13"/>
        <v/>
      </c>
      <c r="X12" t="str">
        <f t="shared" si="13"/>
        <v/>
      </c>
      <c r="Y12" t="str">
        <f t="shared" si="13"/>
        <v/>
      </c>
      <c r="Z12" t="str">
        <f t="shared" si="13"/>
        <v/>
      </c>
      <c r="AA12">
        <f t="shared" si="13"/>
        <v>0</v>
      </c>
      <c r="AB12">
        <f t="shared" si="13"/>
        <v>0</v>
      </c>
      <c r="AC12">
        <f t="shared" si="13"/>
        <v>0</v>
      </c>
      <c r="AD12">
        <f t="shared" si="13"/>
        <v>0</v>
      </c>
      <c r="AE12">
        <f t="shared" si="13"/>
        <v>0</v>
      </c>
      <c r="AF12">
        <f t="shared" si="13"/>
        <v>0</v>
      </c>
      <c r="AG12">
        <f t="shared" si="1"/>
        <v>0</v>
      </c>
      <c r="AH12">
        <f t="shared" si="1"/>
        <v>0</v>
      </c>
      <c r="AI12">
        <f t="shared" si="1"/>
        <v>0</v>
      </c>
      <c r="AJ12">
        <f t="shared" si="1"/>
        <v>0</v>
      </c>
      <c r="AK12">
        <f t="shared" si="1"/>
        <v>0</v>
      </c>
      <c r="AM12" t="str">
        <f t="shared" si="2"/>
        <v/>
      </c>
    </row>
    <row r="13" spans="1:39" x14ac:dyDescent="0.2">
      <c r="A13" t="str">
        <f>+' Costos variables'!BT17</f>
        <v/>
      </c>
      <c r="B13" t="str">
        <f>+' Costos variables'!BU17</f>
        <v/>
      </c>
      <c r="C13" t="str">
        <f>+' Costos variables'!BV17</f>
        <v/>
      </c>
      <c r="D13" t="str">
        <f>+' Costos variables'!BW17</f>
        <v/>
      </c>
      <c r="E13" t="str">
        <f>+' Costos variables'!BX17</f>
        <v/>
      </c>
      <c r="F13" t="str">
        <f>+' Costos variables'!BY17</f>
        <v/>
      </c>
      <c r="G13" t="str">
        <f>+' Costos variables'!BZ17</f>
        <v/>
      </c>
      <c r="H13" t="str">
        <f>+' Costos variables'!CA17</f>
        <v/>
      </c>
      <c r="I13" t="str">
        <f>+' Costos variables'!CB17</f>
        <v/>
      </c>
      <c r="J13" t="str">
        <f>+' Costos variables'!CC17</f>
        <v/>
      </c>
      <c r="K13">
        <v>12</v>
      </c>
      <c r="L13" t="str">
        <f t="shared" si="0"/>
        <v/>
      </c>
      <c r="M13" t="str">
        <f t="shared" si="3"/>
        <v/>
      </c>
      <c r="N13" t="str">
        <f t="shared" si="4"/>
        <v/>
      </c>
      <c r="O13" t="str">
        <f t="shared" si="5"/>
        <v/>
      </c>
      <c r="P13" t="str">
        <f t="shared" si="6"/>
        <v/>
      </c>
      <c r="Q13" t="str">
        <f t="shared" si="7"/>
        <v/>
      </c>
      <c r="R13" t="str">
        <f t="shared" si="8"/>
        <v/>
      </c>
      <c r="S13" t="str">
        <f t="shared" si="9"/>
        <v>0,166666666666667 Horas trabajadas de Sueldo emprendedor tiene un costo de $ 31,25</v>
      </c>
      <c r="T13" t="str">
        <f t="shared" si="10"/>
        <v>0,166666666666667 Horas trabajadas de Sueldo emprendedor tiene un costo de $ 31,25</v>
      </c>
      <c r="U13" t="str">
        <f t="shared" si="11"/>
        <v/>
      </c>
      <c r="V13" t="str">
        <f t="shared" si="12"/>
        <v/>
      </c>
      <c r="W13" t="str">
        <f t="shared" si="13"/>
        <v/>
      </c>
      <c r="X13" t="str">
        <f t="shared" si="13"/>
        <v/>
      </c>
      <c r="Y13" t="str">
        <f t="shared" si="13"/>
        <v/>
      </c>
      <c r="Z13">
        <f t="shared" si="13"/>
        <v>0</v>
      </c>
      <c r="AA13">
        <f t="shared" si="13"/>
        <v>0</v>
      </c>
      <c r="AB13">
        <f t="shared" si="13"/>
        <v>0</v>
      </c>
      <c r="AC13">
        <f t="shared" si="13"/>
        <v>0</v>
      </c>
      <c r="AD13">
        <f t="shared" si="13"/>
        <v>0</v>
      </c>
      <c r="AE13">
        <f t="shared" si="13"/>
        <v>0</v>
      </c>
      <c r="AF13">
        <f t="shared" si="13"/>
        <v>0</v>
      </c>
      <c r="AG13">
        <f t="shared" si="1"/>
        <v>0</v>
      </c>
      <c r="AH13">
        <f t="shared" si="1"/>
        <v>0</v>
      </c>
      <c r="AI13">
        <f t="shared" si="1"/>
        <v>0</v>
      </c>
      <c r="AJ13">
        <f t="shared" si="1"/>
        <v>0</v>
      </c>
      <c r="AK13">
        <f t="shared" si="1"/>
        <v>0</v>
      </c>
      <c r="AM13" t="str">
        <f t="shared" si="2"/>
        <v/>
      </c>
    </row>
    <row r="14" spans="1:39" x14ac:dyDescent="0.2">
      <c r="A14" t="str">
        <f>+' Costos variables'!BT18</f>
        <v/>
      </c>
      <c r="B14" t="str">
        <f>+' Costos variables'!BU18</f>
        <v/>
      </c>
      <c r="C14" t="str">
        <f>+' Costos variables'!BV18</f>
        <v/>
      </c>
      <c r="D14" t="str">
        <f>+' Costos variables'!BW18</f>
        <v/>
      </c>
      <c r="E14" t="str">
        <f>+' Costos variables'!BX18</f>
        <v/>
      </c>
      <c r="F14" t="str">
        <f>+' Costos variables'!BY18</f>
        <v/>
      </c>
      <c r="G14" t="str">
        <f>+' Costos variables'!BZ18</f>
        <v/>
      </c>
      <c r="H14" t="str">
        <f>+' Costos variables'!CA18</f>
        <v/>
      </c>
      <c r="I14" t="str">
        <f>+' Costos variables'!CB18</f>
        <v/>
      </c>
      <c r="J14" t="str">
        <f>+' Costos variables'!CC18</f>
        <v/>
      </c>
      <c r="K14">
        <v>13</v>
      </c>
      <c r="L14" t="str">
        <f t="shared" si="0"/>
        <v/>
      </c>
      <c r="M14" t="str">
        <f t="shared" si="3"/>
        <v/>
      </c>
      <c r="N14" t="str">
        <f t="shared" si="4"/>
        <v/>
      </c>
      <c r="O14" t="str">
        <f t="shared" si="5"/>
        <v/>
      </c>
      <c r="P14" t="str">
        <f t="shared" si="6"/>
        <v/>
      </c>
      <c r="Q14" t="str">
        <f t="shared" si="7"/>
        <v/>
      </c>
      <c r="R14" t="str">
        <f t="shared" si="8"/>
        <v>0,166666666666667 Horas trabajadas de Sueldo emprendedor tiene un costo de $ 31,25</v>
      </c>
      <c r="S14" t="str">
        <f t="shared" si="9"/>
        <v>0,166666666666667 Horas trabajadas de Sueldo emprendedor tiene un costo de $ 31,25</v>
      </c>
      <c r="T14" t="str">
        <f t="shared" si="10"/>
        <v/>
      </c>
      <c r="U14" t="str">
        <f t="shared" si="11"/>
        <v/>
      </c>
      <c r="V14" t="str">
        <f t="shared" si="12"/>
        <v/>
      </c>
      <c r="W14" t="str">
        <f t="shared" si="13"/>
        <v/>
      </c>
      <c r="X14" t="str">
        <f t="shared" si="13"/>
        <v/>
      </c>
      <c r="Y14">
        <f t="shared" si="13"/>
        <v>0</v>
      </c>
      <c r="Z14">
        <f t="shared" si="13"/>
        <v>0</v>
      </c>
      <c r="AA14">
        <f t="shared" si="13"/>
        <v>0</v>
      </c>
      <c r="AB14">
        <f t="shared" si="13"/>
        <v>0</v>
      </c>
      <c r="AC14">
        <f t="shared" si="13"/>
        <v>0</v>
      </c>
      <c r="AD14">
        <f t="shared" si="13"/>
        <v>0</v>
      </c>
      <c r="AE14">
        <f t="shared" si="13"/>
        <v>0</v>
      </c>
      <c r="AF14">
        <f t="shared" si="13"/>
        <v>0</v>
      </c>
      <c r="AG14">
        <f t="shared" si="1"/>
        <v>0</v>
      </c>
      <c r="AH14">
        <f t="shared" si="1"/>
        <v>0</v>
      </c>
      <c r="AI14">
        <f t="shared" si="1"/>
        <v>0</v>
      </c>
      <c r="AJ14">
        <f t="shared" si="1"/>
        <v>0</v>
      </c>
      <c r="AK14">
        <f t="shared" si="1"/>
        <v>0</v>
      </c>
      <c r="AM14" t="str">
        <f t="shared" si="2"/>
        <v/>
      </c>
    </row>
    <row r="15" spans="1:39" x14ac:dyDescent="0.2">
      <c r="A15" t="str">
        <f>+' Costos variables'!BT19</f>
        <v/>
      </c>
      <c r="B15" t="str">
        <f>+' Costos variables'!BU19</f>
        <v/>
      </c>
      <c r="C15" t="str">
        <f>+' Costos variables'!BV19</f>
        <v/>
      </c>
      <c r="D15" t="str">
        <f>+' Costos variables'!BW19</f>
        <v/>
      </c>
      <c r="E15" t="str">
        <f>+' Costos variables'!BX19</f>
        <v/>
      </c>
      <c r="F15" t="str">
        <f>+' Costos variables'!BY19</f>
        <v/>
      </c>
      <c r="G15" t="str">
        <f>+' Costos variables'!BZ19</f>
        <v/>
      </c>
      <c r="H15" t="str">
        <f>+' Costos variables'!CA19</f>
        <v/>
      </c>
      <c r="I15" t="str">
        <f>+' Costos variables'!CB19</f>
        <v/>
      </c>
      <c r="J15" t="str">
        <f>+' Costos variables'!CC19</f>
        <v/>
      </c>
      <c r="K15">
        <v>14</v>
      </c>
      <c r="L15" t="str">
        <f t="shared" si="0"/>
        <v/>
      </c>
      <c r="M15" t="str">
        <f t="shared" si="3"/>
        <v/>
      </c>
      <c r="N15" t="str">
        <f t="shared" si="4"/>
        <v/>
      </c>
      <c r="O15" t="str">
        <f t="shared" si="5"/>
        <v/>
      </c>
      <c r="P15" t="str">
        <f t="shared" si="6"/>
        <v/>
      </c>
      <c r="Q15" t="str">
        <f t="shared" si="7"/>
        <v>0,166666666666667 Horas trabajadas de Sueldo emprendedor tiene un costo de $ 31,25</v>
      </c>
      <c r="R15" t="str">
        <f t="shared" si="8"/>
        <v>0,166666666666667 Horas trabajadas de Sueldo emprendedor tiene un costo de $ 31,25</v>
      </c>
      <c r="S15" t="str">
        <f t="shared" si="9"/>
        <v/>
      </c>
      <c r="T15" t="str">
        <f t="shared" si="10"/>
        <v/>
      </c>
      <c r="U15" t="str">
        <f t="shared" si="11"/>
        <v/>
      </c>
      <c r="V15" t="str">
        <f t="shared" si="12"/>
        <v/>
      </c>
      <c r="W15" t="str">
        <f t="shared" si="13"/>
        <v/>
      </c>
      <c r="X15">
        <f t="shared" si="13"/>
        <v>0</v>
      </c>
      <c r="Y15">
        <f t="shared" si="13"/>
        <v>0</v>
      </c>
      <c r="Z15">
        <f t="shared" si="13"/>
        <v>0</v>
      </c>
      <c r="AA15">
        <f t="shared" si="13"/>
        <v>0</v>
      </c>
      <c r="AB15">
        <f t="shared" si="13"/>
        <v>0</v>
      </c>
      <c r="AC15">
        <f t="shared" si="13"/>
        <v>0</v>
      </c>
      <c r="AD15">
        <f t="shared" si="13"/>
        <v>0</v>
      </c>
      <c r="AE15">
        <f t="shared" si="13"/>
        <v>0</v>
      </c>
      <c r="AF15">
        <f t="shared" si="13"/>
        <v>0</v>
      </c>
      <c r="AG15">
        <f t="shared" si="1"/>
        <v>0</v>
      </c>
      <c r="AH15">
        <f t="shared" si="1"/>
        <v>0</v>
      </c>
      <c r="AI15">
        <f t="shared" si="1"/>
        <v>0</v>
      </c>
      <c r="AJ15">
        <f t="shared" si="1"/>
        <v>0</v>
      </c>
      <c r="AK15">
        <f t="shared" si="1"/>
        <v>0</v>
      </c>
      <c r="AM15" t="str">
        <f t="shared" si="2"/>
        <v/>
      </c>
    </row>
    <row r="16" spans="1:39" x14ac:dyDescent="0.2">
      <c r="A16" t="str">
        <f>+' Costos variables'!BT20</f>
        <v/>
      </c>
      <c r="B16" t="str">
        <f>+' Costos variables'!BU20</f>
        <v/>
      </c>
      <c r="C16" t="str">
        <f>+' Costos variables'!BV20</f>
        <v/>
      </c>
      <c r="D16" t="str">
        <f>+' Costos variables'!BW20</f>
        <v/>
      </c>
      <c r="E16" t="str">
        <f>+' Costos variables'!BX20</f>
        <v/>
      </c>
      <c r="F16" t="str">
        <f>+' Costos variables'!BY20</f>
        <v/>
      </c>
      <c r="G16" t="str">
        <f>+' Costos variables'!BZ20</f>
        <v/>
      </c>
      <c r="H16" t="str">
        <f>+' Costos variables'!CA20</f>
        <v/>
      </c>
      <c r="I16" t="str">
        <f>+' Costos variables'!CB20</f>
        <v/>
      </c>
      <c r="J16" t="str">
        <f>+' Costos variables'!CC20</f>
        <v/>
      </c>
      <c r="K16">
        <v>15</v>
      </c>
      <c r="L16" t="str">
        <f t="shared" si="0"/>
        <v/>
      </c>
      <c r="M16" t="str">
        <f t="shared" si="3"/>
        <v/>
      </c>
      <c r="N16" t="str">
        <f t="shared" si="4"/>
        <v/>
      </c>
      <c r="O16" t="str">
        <f t="shared" si="5"/>
        <v/>
      </c>
      <c r="P16" t="str">
        <f t="shared" si="6"/>
        <v>0,166666666666667 Horas trabajadas de Sueldo emprendedor tiene un costo de $ 31,25</v>
      </c>
      <c r="Q16" t="str">
        <f t="shared" si="7"/>
        <v>0,166666666666667 Horas trabajadas de Sueldo emprendedor tiene un costo de $ 31,25</v>
      </c>
      <c r="R16" t="str">
        <f t="shared" si="8"/>
        <v/>
      </c>
      <c r="S16" t="str">
        <f t="shared" si="9"/>
        <v/>
      </c>
      <c r="T16" t="str">
        <f t="shared" si="10"/>
        <v/>
      </c>
      <c r="U16" t="str">
        <f t="shared" si="11"/>
        <v/>
      </c>
      <c r="V16" t="str">
        <f t="shared" si="12"/>
        <v/>
      </c>
      <c r="W16">
        <f t="shared" si="13"/>
        <v>0</v>
      </c>
      <c r="X16">
        <f t="shared" si="13"/>
        <v>0</v>
      </c>
      <c r="Y16">
        <f t="shared" si="13"/>
        <v>0</v>
      </c>
      <c r="Z16">
        <f t="shared" si="13"/>
        <v>0</v>
      </c>
      <c r="AA16">
        <f t="shared" si="13"/>
        <v>0</v>
      </c>
      <c r="AB16">
        <f t="shared" si="13"/>
        <v>0</v>
      </c>
      <c r="AC16">
        <f t="shared" si="13"/>
        <v>0</v>
      </c>
      <c r="AD16">
        <f t="shared" si="13"/>
        <v>0</v>
      </c>
      <c r="AE16">
        <f t="shared" si="13"/>
        <v>0</v>
      </c>
      <c r="AF16">
        <f t="shared" si="13"/>
        <v>0</v>
      </c>
      <c r="AG16">
        <f t="shared" si="1"/>
        <v>0</v>
      </c>
      <c r="AH16">
        <f t="shared" si="1"/>
        <v>0</v>
      </c>
      <c r="AI16">
        <f t="shared" si="1"/>
        <v>0</v>
      </c>
      <c r="AJ16">
        <f t="shared" si="1"/>
        <v>0</v>
      </c>
      <c r="AK16">
        <f t="shared" si="1"/>
        <v>0</v>
      </c>
      <c r="AM16" t="str">
        <f t="shared" si="2"/>
        <v/>
      </c>
    </row>
    <row r="17" spans="1:39" x14ac:dyDescent="0.2">
      <c r="A17" t="str">
        <f>+' Costos variables'!BT21</f>
        <v/>
      </c>
      <c r="B17" t="str">
        <f>+' Costos variables'!BU21</f>
        <v/>
      </c>
      <c r="C17" t="str">
        <f>+' Costos variables'!BV21</f>
        <v/>
      </c>
      <c r="D17" t="str">
        <f>+' Costos variables'!BW21</f>
        <v/>
      </c>
      <c r="E17" t="str">
        <f>+' Costos variables'!BX21</f>
        <v/>
      </c>
      <c r="F17" t="str">
        <f>+' Costos variables'!BY21</f>
        <v/>
      </c>
      <c r="G17" t="str">
        <f>+' Costos variables'!BZ21</f>
        <v/>
      </c>
      <c r="H17" t="str">
        <f>+' Costos variables'!CA21</f>
        <v/>
      </c>
      <c r="I17" t="str">
        <f>+' Costos variables'!CB21</f>
        <v/>
      </c>
      <c r="J17" t="str">
        <f>+' Costos variables'!CC21</f>
        <v/>
      </c>
      <c r="K17">
        <v>16</v>
      </c>
      <c r="L17" t="str">
        <f t="shared" si="0"/>
        <v/>
      </c>
      <c r="M17" t="str">
        <f t="shared" si="3"/>
        <v/>
      </c>
      <c r="N17" t="str">
        <f t="shared" si="4"/>
        <v/>
      </c>
      <c r="O17" t="str">
        <f t="shared" si="5"/>
        <v>0,166666666666667 Horas trabajadas de Sueldo emprendedor tiene un costo de $ 31,25</v>
      </c>
      <c r="P17" t="str">
        <f t="shared" si="6"/>
        <v>0,166666666666667 Horas trabajadas de Sueldo emprendedor tiene un costo de $ 31,25</v>
      </c>
      <c r="Q17" t="str">
        <f t="shared" si="7"/>
        <v/>
      </c>
      <c r="R17" t="str">
        <f t="shared" si="8"/>
        <v/>
      </c>
      <c r="S17" t="str">
        <f t="shared" si="9"/>
        <v/>
      </c>
      <c r="T17" t="str">
        <f t="shared" si="10"/>
        <v/>
      </c>
      <c r="U17" t="str">
        <f t="shared" si="11"/>
        <v/>
      </c>
      <c r="V17">
        <f t="shared" si="12"/>
        <v>0</v>
      </c>
      <c r="W17">
        <f t="shared" si="13"/>
        <v>0</v>
      </c>
      <c r="X17">
        <f t="shared" si="13"/>
        <v>0</v>
      </c>
      <c r="Y17">
        <f t="shared" si="13"/>
        <v>0</v>
      </c>
      <c r="Z17">
        <f t="shared" si="13"/>
        <v>0</v>
      </c>
      <c r="AA17">
        <f t="shared" si="13"/>
        <v>0</v>
      </c>
      <c r="AB17">
        <f t="shared" si="13"/>
        <v>0</v>
      </c>
      <c r="AC17">
        <f t="shared" si="13"/>
        <v>0</v>
      </c>
      <c r="AD17">
        <f t="shared" si="13"/>
        <v>0</v>
      </c>
      <c r="AE17">
        <f t="shared" si="13"/>
        <v>0</v>
      </c>
      <c r="AF17">
        <f t="shared" si="13"/>
        <v>0</v>
      </c>
      <c r="AG17">
        <f t="shared" si="1"/>
        <v>0</v>
      </c>
      <c r="AH17">
        <f t="shared" si="1"/>
        <v>0</v>
      </c>
      <c r="AI17">
        <f t="shared" si="1"/>
        <v>0</v>
      </c>
      <c r="AJ17">
        <f t="shared" si="1"/>
        <v>0</v>
      </c>
      <c r="AK17">
        <f t="shared" si="1"/>
        <v>0</v>
      </c>
      <c r="AM17" t="str">
        <f t="shared" si="2"/>
        <v/>
      </c>
    </row>
    <row r="18" spans="1:39" x14ac:dyDescent="0.2">
      <c r="A18" t="str">
        <f>+' Costos variables'!BT22</f>
        <v/>
      </c>
      <c r="B18" t="str">
        <f>+' Costos variables'!BU22</f>
        <v/>
      </c>
      <c r="C18" t="str">
        <f>+' Costos variables'!BV22</f>
        <v/>
      </c>
      <c r="D18" t="str">
        <f>+' Costos variables'!BW22</f>
        <v/>
      </c>
      <c r="E18" t="str">
        <f>+' Costos variables'!BX22</f>
        <v/>
      </c>
      <c r="F18" t="str">
        <f>+' Costos variables'!BY22</f>
        <v/>
      </c>
      <c r="G18" t="str">
        <f>+' Costos variables'!BZ22</f>
        <v/>
      </c>
      <c r="H18" t="str">
        <f>+' Costos variables'!CA22</f>
        <v/>
      </c>
      <c r="I18" t="str">
        <f>+' Costos variables'!CB22</f>
        <v/>
      </c>
      <c r="J18" t="str">
        <f>+' Costos variables'!CC22</f>
        <v/>
      </c>
      <c r="K18">
        <v>17</v>
      </c>
      <c r="L18" t="str">
        <f t="shared" si="0"/>
        <v/>
      </c>
      <c r="M18" t="str">
        <f t="shared" si="3"/>
        <v/>
      </c>
      <c r="N18" t="str">
        <f t="shared" si="4"/>
        <v>0,166666666666667 Horas trabajadas de Sueldo emprendedor tiene un costo de $ 31,25</v>
      </c>
      <c r="O18" t="str">
        <f t="shared" si="5"/>
        <v>0,166666666666667 Horas trabajadas de Sueldo emprendedor tiene un costo de $ 31,25</v>
      </c>
      <c r="P18" t="str">
        <f t="shared" si="6"/>
        <v/>
      </c>
      <c r="Q18" t="str">
        <f t="shared" si="7"/>
        <v/>
      </c>
      <c r="R18" t="str">
        <f t="shared" si="8"/>
        <v/>
      </c>
      <c r="S18" t="str">
        <f t="shared" si="9"/>
        <v/>
      </c>
      <c r="T18" t="str">
        <f t="shared" si="10"/>
        <v/>
      </c>
      <c r="U18">
        <f t="shared" si="11"/>
        <v>0</v>
      </c>
      <c r="V18">
        <f t="shared" si="12"/>
        <v>0</v>
      </c>
      <c r="W18">
        <f t="shared" si="13"/>
        <v>0</v>
      </c>
      <c r="X18">
        <f t="shared" si="13"/>
        <v>0</v>
      </c>
      <c r="Y18">
        <f t="shared" si="13"/>
        <v>0</v>
      </c>
      <c r="Z18">
        <f t="shared" si="13"/>
        <v>0</v>
      </c>
      <c r="AA18">
        <f t="shared" si="13"/>
        <v>0</v>
      </c>
      <c r="AB18">
        <f t="shared" si="13"/>
        <v>0</v>
      </c>
      <c r="AC18">
        <f t="shared" si="13"/>
        <v>0</v>
      </c>
      <c r="AD18">
        <f t="shared" si="13"/>
        <v>0</v>
      </c>
      <c r="AE18">
        <f t="shared" si="13"/>
        <v>0</v>
      </c>
      <c r="AF18">
        <f t="shared" si="13"/>
        <v>0</v>
      </c>
      <c r="AG18">
        <f t="shared" ref="AG18:AK28" si="14">+IF(OR(AF18="",AF18=AF17)=TRUE,AF19,AF18)</f>
        <v>0</v>
      </c>
      <c r="AH18">
        <f t="shared" si="14"/>
        <v>0</v>
      </c>
      <c r="AI18">
        <f t="shared" si="14"/>
        <v>0</v>
      </c>
      <c r="AJ18">
        <f t="shared" si="14"/>
        <v>0</v>
      </c>
      <c r="AK18">
        <f t="shared" si="14"/>
        <v>0</v>
      </c>
      <c r="AM18" t="str">
        <f t="shared" si="2"/>
        <v/>
      </c>
    </row>
    <row r="19" spans="1:39" x14ac:dyDescent="0.2">
      <c r="A19" t="str">
        <f>+' Costos variables'!BT23</f>
        <v/>
      </c>
      <c r="B19" t="str">
        <f>+' Costos variables'!BU23</f>
        <v/>
      </c>
      <c r="C19" t="str">
        <f>+' Costos variables'!BV23</f>
        <v/>
      </c>
      <c r="D19" t="str">
        <f>+' Costos variables'!BW23</f>
        <v/>
      </c>
      <c r="E19" t="str">
        <f>+' Costos variables'!BX23</f>
        <v/>
      </c>
      <c r="F19" t="str">
        <f>+' Costos variables'!BY23</f>
        <v/>
      </c>
      <c r="G19" t="str">
        <f>+' Costos variables'!BZ23</f>
        <v/>
      </c>
      <c r="H19" t="str">
        <f>+' Costos variables'!CA23</f>
        <v/>
      </c>
      <c r="I19" t="str">
        <f>+' Costos variables'!CB23</f>
        <v/>
      </c>
      <c r="J19" t="str">
        <f>+' Costos variables'!CC23</f>
        <v/>
      </c>
      <c r="K19">
        <v>18</v>
      </c>
      <c r="L19" t="str">
        <f t="shared" si="0"/>
        <v/>
      </c>
      <c r="M19" t="str">
        <f t="shared" si="3"/>
        <v>0,166666666666667 Horas trabajadas de Sueldo emprendedor tiene un costo de $ 31,25</v>
      </c>
      <c r="N19" t="str">
        <f t="shared" si="4"/>
        <v>0,166666666666667 Horas trabajadas de Sueldo emprendedor tiene un costo de $ 31,25</v>
      </c>
      <c r="O19" t="str">
        <f t="shared" si="5"/>
        <v/>
      </c>
      <c r="P19" t="str">
        <f t="shared" si="6"/>
        <v/>
      </c>
      <c r="Q19" t="str">
        <f t="shared" si="7"/>
        <v/>
      </c>
      <c r="R19" t="str">
        <f t="shared" si="8"/>
        <v/>
      </c>
      <c r="S19" t="str">
        <f t="shared" si="9"/>
        <v/>
      </c>
      <c r="T19">
        <f t="shared" si="10"/>
        <v>0</v>
      </c>
      <c r="U19">
        <f t="shared" si="11"/>
        <v>0</v>
      </c>
      <c r="V19">
        <f t="shared" si="12"/>
        <v>0</v>
      </c>
      <c r="W19">
        <f t="shared" si="13"/>
        <v>0</v>
      </c>
      <c r="X19">
        <f t="shared" si="13"/>
        <v>0</v>
      </c>
      <c r="Y19">
        <f t="shared" si="13"/>
        <v>0</v>
      </c>
      <c r="Z19">
        <f t="shared" si="13"/>
        <v>0</v>
      </c>
      <c r="AA19">
        <f t="shared" si="13"/>
        <v>0</v>
      </c>
      <c r="AB19">
        <f t="shared" si="13"/>
        <v>0</v>
      </c>
      <c r="AC19">
        <f t="shared" si="13"/>
        <v>0</v>
      </c>
      <c r="AD19">
        <f t="shared" si="13"/>
        <v>0</v>
      </c>
      <c r="AE19">
        <f t="shared" si="13"/>
        <v>0</v>
      </c>
      <c r="AF19">
        <f t="shared" si="13"/>
        <v>0</v>
      </c>
      <c r="AG19">
        <f t="shared" si="14"/>
        <v>0</v>
      </c>
      <c r="AH19">
        <f t="shared" si="14"/>
        <v>0</v>
      </c>
      <c r="AI19">
        <f t="shared" si="14"/>
        <v>0</v>
      </c>
      <c r="AJ19">
        <f t="shared" si="14"/>
        <v>0</v>
      </c>
      <c r="AK19">
        <f t="shared" si="14"/>
        <v>0</v>
      </c>
      <c r="AM19" t="str">
        <f t="shared" si="2"/>
        <v/>
      </c>
    </row>
    <row r="20" spans="1:39" x14ac:dyDescent="0.2">
      <c r="A20" t="str">
        <f>+' Costos variables'!BT24</f>
        <v/>
      </c>
      <c r="B20" t="str">
        <f>+' Costos variables'!BU24</f>
        <v/>
      </c>
      <c r="C20" t="str">
        <f>+' Costos variables'!BV24</f>
        <v/>
      </c>
      <c r="D20" t="str">
        <f>+' Costos variables'!BW24</f>
        <v/>
      </c>
      <c r="E20" t="str">
        <f>+' Costos variables'!BX24</f>
        <v/>
      </c>
      <c r="F20" t="str">
        <f>+' Costos variables'!BY24</f>
        <v/>
      </c>
      <c r="G20" t="str">
        <f>+' Costos variables'!BZ24</f>
        <v/>
      </c>
      <c r="H20" t="str">
        <f>+' Costos variables'!CA24</f>
        <v/>
      </c>
      <c r="I20" t="str">
        <f>+' Costos variables'!CB24</f>
        <v/>
      </c>
      <c r="J20" t="str">
        <f>+' Costos variables'!CC24</f>
        <v/>
      </c>
      <c r="K20">
        <v>19</v>
      </c>
      <c r="L20" t="str">
        <f t="shared" si="0"/>
        <v>0,166666666666667 Horas trabajadas de Sueldo emprendedor tiene un costo de $ 31,25</v>
      </c>
      <c r="M20" t="str">
        <f t="shared" si="3"/>
        <v>0,166666666666667 Horas trabajadas de Sueldo emprendedor tiene un costo de $ 31,25</v>
      </c>
      <c r="N20" t="str">
        <f t="shared" si="4"/>
        <v/>
      </c>
      <c r="O20" t="str">
        <f t="shared" si="5"/>
        <v/>
      </c>
      <c r="P20" t="str">
        <f t="shared" si="6"/>
        <v/>
      </c>
      <c r="Q20" t="str">
        <f t="shared" si="7"/>
        <v/>
      </c>
      <c r="R20" t="str">
        <f t="shared" si="8"/>
        <v/>
      </c>
      <c r="S20">
        <f t="shared" si="9"/>
        <v>0</v>
      </c>
      <c r="T20">
        <f t="shared" si="10"/>
        <v>0</v>
      </c>
      <c r="U20">
        <f t="shared" si="11"/>
        <v>0</v>
      </c>
      <c r="V20">
        <f t="shared" si="12"/>
        <v>0</v>
      </c>
      <c r="W20">
        <f t="shared" si="13"/>
        <v>0</v>
      </c>
      <c r="X20">
        <f t="shared" si="13"/>
        <v>0</v>
      </c>
      <c r="Y20">
        <f t="shared" si="13"/>
        <v>0</v>
      </c>
      <c r="Z20">
        <f t="shared" si="13"/>
        <v>0</v>
      </c>
      <c r="AA20">
        <f t="shared" si="13"/>
        <v>0</v>
      </c>
      <c r="AB20">
        <f t="shared" si="13"/>
        <v>0</v>
      </c>
      <c r="AC20">
        <f t="shared" si="13"/>
        <v>0</v>
      </c>
      <c r="AD20">
        <f t="shared" si="13"/>
        <v>0</v>
      </c>
      <c r="AE20">
        <f t="shared" si="13"/>
        <v>0</v>
      </c>
      <c r="AF20">
        <f t="shared" si="13"/>
        <v>0</v>
      </c>
      <c r="AG20">
        <f t="shared" si="14"/>
        <v>0</v>
      </c>
      <c r="AH20">
        <f t="shared" si="14"/>
        <v>0</v>
      </c>
      <c r="AI20">
        <f t="shared" si="14"/>
        <v>0</v>
      </c>
      <c r="AJ20">
        <f t="shared" si="14"/>
        <v>0</v>
      </c>
      <c r="AK20">
        <f t="shared" si="14"/>
        <v>0</v>
      </c>
      <c r="AM20" t="str">
        <f t="shared" si="2"/>
        <v/>
      </c>
    </row>
    <row r="21" spans="1:39" x14ac:dyDescent="0.2">
      <c r="A21" t="str">
        <f>+' Costos variables'!BT31</f>
        <v>0,166666666666667 Horas trabajadas de Sueldo emprendedor tiene un costo de $ 31,25</v>
      </c>
      <c r="B21" t="str">
        <f>+' Costos variables'!BU31</f>
        <v/>
      </c>
      <c r="C21" t="str">
        <f>+' Costos variables'!BV31</f>
        <v/>
      </c>
      <c r="D21" t="str">
        <f>+' Costos variables'!BW31</f>
        <v/>
      </c>
      <c r="E21" t="str">
        <f>+' Costos variables'!BX31</f>
        <v/>
      </c>
      <c r="F21" t="str">
        <f>+' Costos variables'!BY31</f>
        <v/>
      </c>
      <c r="G21" t="str">
        <f>+' Costos variables'!BZ31</f>
        <v/>
      </c>
      <c r="H21" t="str">
        <f>+' Costos variables'!CA31</f>
        <v/>
      </c>
      <c r="I21" t="str">
        <f>+' Costos variables'!CB31</f>
        <v/>
      </c>
      <c r="J21" t="str">
        <f>+' Costos variables'!CC31</f>
        <v/>
      </c>
      <c r="K21">
        <v>20</v>
      </c>
      <c r="L21" t="str">
        <f t="shared" si="0"/>
        <v>0,166666666666667 Horas trabajadas de Sueldo emprendedor tiene un costo de $ 31,25</v>
      </c>
      <c r="M21" t="str">
        <f t="shared" si="3"/>
        <v/>
      </c>
      <c r="N21" t="str">
        <f t="shared" si="4"/>
        <v/>
      </c>
      <c r="O21" t="str">
        <f t="shared" si="5"/>
        <v/>
      </c>
      <c r="P21" t="str">
        <f t="shared" si="6"/>
        <v/>
      </c>
      <c r="Q21" t="str">
        <f t="shared" si="7"/>
        <v/>
      </c>
      <c r="R21">
        <f t="shared" si="8"/>
        <v>0</v>
      </c>
      <c r="S21">
        <f t="shared" si="9"/>
        <v>0</v>
      </c>
      <c r="T21">
        <f t="shared" si="10"/>
        <v>0</v>
      </c>
      <c r="U21">
        <f t="shared" si="11"/>
        <v>0</v>
      </c>
      <c r="V21">
        <f t="shared" si="12"/>
        <v>0</v>
      </c>
      <c r="W21">
        <f t="shared" si="13"/>
        <v>0</v>
      </c>
      <c r="X21">
        <f t="shared" si="13"/>
        <v>0</v>
      </c>
      <c r="Y21">
        <f t="shared" si="13"/>
        <v>0</v>
      </c>
      <c r="Z21">
        <f t="shared" si="13"/>
        <v>0</v>
      </c>
      <c r="AA21">
        <f t="shared" si="13"/>
        <v>0</v>
      </c>
      <c r="AB21">
        <f t="shared" si="13"/>
        <v>0</v>
      </c>
      <c r="AC21">
        <f t="shared" si="13"/>
        <v>0</v>
      </c>
      <c r="AD21">
        <f t="shared" si="13"/>
        <v>0</v>
      </c>
      <c r="AE21">
        <f t="shared" si="13"/>
        <v>0</v>
      </c>
      <c r="AF21">
        <f t="shared" si="13"/>
        <v>0</v>
      </c>
      <c r="AG21">
        <f t="shared" si="14"/>
        <v>0</v>
      </c>
      <c r="AH21">
        <f t="shared" si="14"/>
        <v>0</v>
      </c>
      <c r="AI21">
        <f t="shared" si="14"/>
        <v>0</v>
      </c>
      <c r="AJ21">
        <f t="shared" si="14"/>
        <v>0</v>
      </c>
      <c r="AK21">
        <f t="shared" si="14"/>
        <v>0</v>
      </c>
      <c r="AM21" t="str">
        <f t="shared" si="2"/>
        <v/>
      </c>
    </row>
    <row r="22" spans="1:39" x14ac:dyDescent="0.2">
      <c r="A22" t="str">
        <f>+' Costos variables'!BT32</f>
        <v/>
      </c>
      <c r="B22" t="str">
        <f>+' Costos variables'!BU32</f>
        <v/>
      </c>
      <c r="C22" t="str">
        <f>+' Costos variables'!BV32</f>
        <v/>
      </c>
      <c r="D22" t="str">
        <f>+' Costos variables'!BW32</f>
        <v/>
      </c>
      <c r="E22" t="str">
        <f>+' Costos variables'!BX32</f>
        <v/>
      </c>
      <c r="F22" t="str">
        <f>+' Costos variables'!BY32</f>
        <v/>
      </c>
      <c r="G22" t="str">
        <f>+' Costos variables'!BZ32</f>
        <v/>
      </c>
      <c r="H22" t="str">
        <f>+' Costos variables'!CA32</f>
        <v/>
      </c>
      <c r="I22" t="str">
        <f>+' Costos variables'!CB32</f>
        <v/>
      </c>
      <c r="J22" t="str">
        <f>+' Costos variables'!CC32</f>
        <v/>
      </c>
      <c r="K22">
        <v>101</v>
      </c>
      <c r="L22" t="str">
        <f>+IF(A22="",A23,A22)</f>
        <v/>
      </c>
      <c r="M22" t="str">
        <f t="shared" si="3"/>
        <v/>
      </c>
      <c r="N22" t="str">
        <f t="shared" si="4"/>
        <v/>
      </c>
      <c r="O22" t="str">
        <f t="shared" si="5"/>
        <v/>
      </c>
      <c r="P22" t="str">
        <f t="shared" si="6"/>
        <v/>
      </c>
      <c r="Q22">
        <f t="shared" si="7"/>
        <v>0</v>
      </c>
      <c r="R22">
        <f t="shared" si="8"/>
        <v>0</v>
      </c>
      <c r="S22">
        <f t="shared" si="9"/>
        <v>0</v>
      </c>
      <c r="T22">
        <f t="shared" si="10"/>
        <v>0</v>
      </c>
      <c r="U22">
        <f t="shared" si="11"/>
        <v>0</v>
      </c>
      <c r="V22">
        <f t="shared" si="12"/>
        <v>0</v>
      </c>
      <c r="W22">
        <f t="shared" si="13"/>
        <v>0</v>
      </c>
      <c r="X22">
        <f t="shared" si="13"/>
        <v>0</v>
      </c>
      <c r="Y22">
        <f t="shared" si="13"/>
        <v>0</v>
      </c>
      <c r="Z22">
        <f t="shared" si="13"/>
        <v>0</v>
      </c>
      <c r="AA22">
        <f t="shared" si="13"/>
        <v>0</v>
      </c>
      <c r="AB22">
        <f t="shared" si="13"/>
        <v>0</v>
      </c>
      <c r="AC22">
        <f t="shared" si="13"/>
        <v>0</v>
      </c>
      <c r="AD22">
        <f t="shared" si="13"/>
        <v>0</v>
      </c>
      <c r="AE22">
        <f t="shared" si="13"/>
        <v>0</v>
      </c>
      <c r="AF22">
        <f t="shared" si="13"/>
        <v>0</v>
      </c>
      <c r="AG22">
        <f t="shared" si="14"/>
        <v>0</v>
      </c>
      <c r="AH22">
        <f t="shared" si="14"/>
        <v>0</v>
      </c>
      <c r="AI22">
        <f t="shared" si="14"/>
        <v>0</v>
      </c>
      <c r="AJ22">
        <f t="shared" si="14"/>
        <v>0</v>
      </c>
      <c r="AK22">
        <f t="shared" si="14"/>
        <v>0</v>
      </c>
      <c r="AM22" t="str">
        <f t="shared" si="2"/>
        <v/>
      </c>
    </row>
    <row r="23" spans="1:39" x14ac:dyDescent="0.2">
      <c r="A23" t="str">
        <f>+' Costos variables'!BT33</f>
        <v/>
      </c>
      <c r="B23" t="str">
        <f>+' Costos variables'!BU33</f>
        <v/>
      </c>
      <c r="C23" t="str">
        <f>+' Costos variables'!BV33</f>
        <v/>
      </c>
      <c r="D23" t="str">
        <f>+' Costos variables'!BW33</f>
        <v/>
      </c>
      <c r="E23" t="str">
        <f>+' Costos variables'!BX33</f>
        <v/>
      </c>
      <c r="F23" t="str">
        <f>+' Costos variables'!BY33</f>
        <v/>
      </c>
      <c r="G23" t="str">
        <f>+' Costos variables'!BZ33</f>
        <v/>
      </c>
      <c r="H23" t="str">
        <f>+' Costos variables'!CA33</f>
        <v/>
      </c>
      <c r="I23" t="str">
        <f>+' Costos variables'!CB33</f>
        <v/>
      </c>
      <c r="J23" t="str">
        <f>+' Costos variables'!CC33</f>
        <v/>
      </c>
      <c r="K23">
        <v>102</v>
      </c>
      <c r="L23" t="str">
        <f t="shared" si="0"/>
        <v/>
      </c>
      <c r="M23" t="str">
        <f t="shared" si="3"/>
        <v/>
      </c>
      <c r="N23" t="str">
        <f t="shared" si="4"/>
        <v/>
      </c>
      <c r="O23" t="str">
        <f t="shared" si="5"/>
        <v/>
      </c>
      <c r="P23">
        <f t="shared" si="6"/>
        <v>0</v>
      </c>
      <c r="Q23">
        <f t="shared" si="7"/>
        <v>0</v>
      </c>
      <c r="R23">
        <f t="shared" si="8"/>
        <v>0</v>
      </c>
      <c r="S23">
        <f t="shared" si="9"/>
        <v>0</v>
      </c>
      <c r="T23">
        <f t="shared" si="10"/>
        <v>0</v>
      </c>
      <c r="U23">
        <f t="shared" si="11"/>
        <v>0</v>
      </c>
      <c r="V23">
        <f t="shared" si="12"/>
        <v>0</v>
      </c>
      <c r="W23">
        <f t="shared" si="13"/>
        <v>0</v>
      </c>
      <c r="X23">
        <f t="shared" si="13"/>
        <v>0</v>
      </c>
      <c r="Y23">
        <f t="shared" si="13"/>
        <v>0</v>
      </c>
      <c r="Z23">
        <f t="shared" si="13"/>
        <v>0</v>
      </c>
      <c r="AA23">
        <f t="shared" si="13"/>
        <v>0</v>
      </c>
      <c r="AB23">
        <f t="shared" si="13"/>
        <v>0</v>
      </c>
      <c r="AC23">
        <f t="shared" si="13"/>
        <v>0</v>
      </c>
      <c r="AD23">
        <f t="shared" si="13"/>
        <v>0</v>
      </c>
      <c r="AE23">
        <f t="shared" si="13"/>
        <v>0</v>
      </c>
      <c r="AF23">
        <f t="shared" si="13"/>
        <v>0</v>
      </c>
      <c r="AG23">
        <f t="shared" si="14"/>
        <v>0</v>
      </c>
      <c r="AH23">
        <f t="shared" si="14"/>
        <v>0</v>
      </c>
      <c r="AI23">
        <f t="shared" si="14"/>
        <v>0</v>
      </c>
      <c r="AJ23">
        <f t="shared" si="14"/>
        <v>0</v>
      </c>
      <c r="AK23">
        <f t="shared" si="14"/>
        <v>0</v>
      </c>
      <c r="AM23" t="str">
        <f t="shared" si="2"/>
        <v/>
      </c>
    </row>
    <row r="24" spans="1:39" x14ac:dyDescent="0.2">
      <c r="A24" t="str">
        <f>+' Costos variables'!BT34</f>
        <v/>
      </c>
      <c r="B24" t="str">
        <f>+' Costos variables'!BU34</f>
        <v/>
      </c>
      <c r="C24" t="str">
        <f>+' Costos variables'!BV34</f>
        <v/>
      </c>
      <c r="D24" t="str">
        <f>+' Costos variables'!BW34</f>
        <v/>
      </c>
      <c r="E24" t="str">
        <f>+' Costos variables'!BX34</f>
        <v/>
      </c>
      <c r="F24" t="str">
        <f>+' Costos variables'!BY34</f>
        <v/>
      </c>
      <c r="G24" t="str">
        <f>+' Costos variables'!BZ34</f>
        <v/>
      </c>
      <c r="H24" t="str">
        <f>+' Costos variables'!CA34</f>
        <v/>
      </c>
      <c r="I24" t="str">
        <f>+' Costos variables'!CB34</f>
        <v/>
      </c>
      <c r="J24" t="str">
        <f>+' Costos variables'!CC34</f>
        <v/>
      </c>
      <c r="K24">
        <v>103</v>
      </c>
      <c r="L24" t="str">
        <f t="shared" si="0"/>
        <v/>
      </c>
      <c r="M24" t="str">
        <f t="shared" si="3"/>
        <v/>
      </c>
      <c r="N24" t="str">
        <f t="shared" si="4"/>
        <v/>
      </c>
      <c r="O24">
        <f t="shared" si="5"/>
        <v>0</v>
      </c>
      <c r="P24">
        <f t="shared" si="6"/>
        <v>0</v>
      </c>
      <c r="Q24">
        <f t="shared" si="7"/>
        <v>0</v>
      </c>
      <c r="R24">
        <f t="shared" si="8"/>
        <v>0</v>
      </c>
      <c r="S24">
        <f t="shared" si="9"/>
        <v>0</v>
      </c>
      <c r="T24">
        <f t="shared" si="10"/>
        <v>0</v>
      </c>
      <c r="U24">
        <f t="shared" si="11"/>
        <v>0</v>
      </c>
      <c r="V24">
        <f t="shared" si="12"/>
        <v>0</v>
      </c>
      <c r="W24">
        <f t="shared" si="13"/>
        <v>0</v>
      </c>
      <c r="X24">
        <f t="shared" si="13"/>
        <v>0</v>
      </c>
      <c r="Y24">
        <f t="shared" si="13"/>
        <v>0</v>
      </c>
      <c r="Z24">
        <f t="shared" si="13"/>
        <v>0</v>
      </c>
      <c r="AA24">
        <f t="shared" si="13"/>
        <v>0</v>
      </c>
      <c r="AB24">
        <f t="shared" si="13"/>
        <v>0</v>
      </c>
      <c r="AC24">
        <f t="shared" si="13"/>
        <v>0</v>
      </c>
      <c r="AD24">
        <f t="shared" si="13"/>
        <v>0</v>
      </c>
      <c r="AE24">
        <f t="shared" si="13"/>
        <v>0</v>
      </c>
      <c r="AF24">
        <f t="shared" ref="AF24:AF28" si="15">+IF(OR(AE24="",AE24=AE23)=TRUE,AE25,AE24)</f>
        <v>0</v>
      </c>
      <c r="AG24">
        <f t="shared" si="14"/>
        <v>0</v>
      </c>
      <c r="AH24">
        <f t="shared" si="14"/>
        <v>0</v>
      </c>
      <c r="AI24">
        <f t="shared" si="14"/>
        <v>0</v>
      </c>
      <c r="AJ24">
        <f t="shared" si="14"/>
        <v>0</v>
      </c>
      <c r="AK24">
        <f t="shared" si="14"/>
        <v>0</v>
      </c>
      <c r="AM24" t="str">
        <f t="shared" si="2"/>
        <v/>
      </c>
    </row>
    <row r="25" spans="1:39" x14ac:dyDescent="0.2">
      <c r="A25" t="str">
        <f>+' Costos variables'!BT35</f>
        <v/>
      </c>
      <c r="B25" t="str">
        <f>+' Costos variables'!BU35</f>
        <v/>
      </c>
      <c r="C25" t="str">
        <f>+' Costos variables'!BV35</f>
        <v/>
      </c>
      <c r="D25" t="str">
        <f>+' Costos variables'!BW35</f>
        <v/>
      </c>
      <c r="E25" t="str">
        <f>+' Costos variables'!BX35</f>
        <v/>
      </c>
      <c r="F25" t="str">
        <f>+' Costos variables'!BY35</f>
        <v/>
      </c>
      <c r="G25" t="str">
        <f>+' Costos variables'!BZ35</f>
        <v/>
      </c>
      <c r="H25" t="str">
        <f>+' Costos variables'!CA35</f>
        <v/>
      </c>
      <c r="I25" t="str">
        <f>+' Costos variables'!CB35</f>
        <v/>
      </c>
      <c r="J25" t="str">
        <f>+' Costos variables'!CC35</f>
        <v/>
      </c>
      <c r="K25">
        <v>104</v>
      </c>
      <c r="L25" t="str">
        <f t="shared" si="0"/>
        <v/>
      </c>
      <c r="M25" t="str">
        <f t="shared" si="3"/>
        <v/>
      </c>
      <c r="N25">
        <f t="shared" si="4"/>
        <v>0</v>
      </c>
      <c r="O25">
        <f t="shared" si="5"/>
        <v>0</v>
      </c>
      <c r="P25">
        <f t="shared" si="6"/>
        <v>0</v>
      </c>
      <c r="Q25">
        <f t="shared" si="7"/>
        <v>0</v>
      </c>
      <c r="R25">
        <f t="shared" si="8"/>
        <v>0</v>
      </c>
      <c r="S25">
        <f t="shared" si="9"/>
        <v>0</v>
      </c>
      <c r="T25">
        <f t="shared" si="10"/>
        <v>0</v>
      </c>
      <c r="U25">
        <f t="shared" si="11"/>
        <v>0</v>
      </c>
      <c r="V25">
        <f t="shared" si="12"/>
        <v>0</v>
      </c>
      <c r="W25">
        <f t="shared" si="13"/>
        <v>0</v>
      </c>
      <c r="X25">
        <f t="shared" si="13"/>
        <v>0</v>
      </c>
      <c r="Y25">
        <f t="shared" si="13"/>
        <v>0</v>
      </c>
      <c r="Z25">
        <f t="shared" si="13"/>
        <v>0</v>
      </c>
      <c r="AA25">
        <f t="shared" si="13"/>
        <v>0</v>
      </c>
      <c r="AB25">
        <f t="shared" si="13"/>
        <v>0</v>
      </c>
      <c r="AC25">
        <f t="shared" si="13"/>
        <v>0</v>
      </c>
      <c r="AD25">
        <f t="shared" si="13"/>
        <v>0</v>
      </c>
      <c r="AE25">
        <f t="shared" si="13"/>
        <v>0</v>
      </c>
      <c r="AF25">
        <f t="shared" si="15"/>
        <v>0</v>
      </c>
      <c r="AG25">
        <f t="shared" si="14"/>
        <v>0</v>
      </c>
      <c r="AH25">
        <f t="shared" si="14"/>
        <v>0</v>
      </c>
      <c r="AI25">
        <f t="shared" si="14"/>
        <v>0</v>
      </c>
      <c r="AJ25">
        <f t="shared" si="14"/>
        <v>0</v>
      </c>
      <c r="AK25">
        <f t="shared" si="14"/>
        <v>0</v>
      </c>
      <c r="AM25" t="str">
        <f t="shared" si="2"/>
        <v/>
      </c>
    </row>
    <row r="26" spans="1:39" x14ac:dyDescent="0.2">
      <c r="A26" t="str">
        <f>+' Costos variables'!BT36</f>
        <v/>
      </c>
      <c r="B26" t="str">
        <f>+' Costos variables'!BU36</f>
        <v/>
      </c>
      <c r="C26" t="str">
        <f>+' Costos variables'!BV36</f>
        <v/>
      </c>
      <c r="D26" t="str">
        <f>+' Costos variables'!BW36</f>
        <v/>
      </c>
      <c r="E26" t="str">
        <f>+' Costos variables'!BX36</f>
        <v/>
      </c>
      <c r="F26" t="str">
        <f>+' Costos variables'!BY36</f>
        <v/>
      </c>
      <c r="G26" t="str">
        <f>+' Costos variables'!BZ36</f>
        <v/>
      </c>
      <c r="H26" t="str">
        <f>+' Costos variables'!CA36</f>
        <v/>
      </c>
      <c r="I26" t="str">
        <f>+' Costos variables'!CB36</f>
        <v/>
      </c>
      <c r="J26" t="str">
        <f>+' Costos variables'!CC36</f>
        <v/>
      </c>
      <c r="K26">
        <v>105</v>
      </c>
      <c r="L26" t="str">
        <f t="shared" si="0"/>
        <v/>
      </c>
      <c r="M26">
        <f t="shared" si="3"/>
        <v>0</v>
      </c>
      <c r="N26">
        <f t="shared" si="4"/>
        <v>0</v>
      </c>
      <c r="O26">
        <f t="shared" si="5"/>
        <v>0</v>
      </c>
      <c r="P26">
        <f t="shared" si="6"/>
        <v>0</v>
      </c>
      <c r="Q26">
        <f t="shared" si="7"/>
        <v>0</v>
      </c>
      <c r="R26">
        <f t="shared" si="8"/>
        <v>0</v>
      </c>
      <c r="S26">
        <f t="shared" si="9"/>
        <v>0</v>
      </c>
      <c r="T26">
        <f t="shared" si="10"/>
        <v>0</v>
      </c>
      <c r="U26">
        <f t="shared" si="11"/>
        <v>0</v>
      </c>
      <c r="V26">
        <f t="shared" si="12"/>
        <v>0</v>
      </c>
      <c r="W26">
        <f t="shared" si="13"/>
        <v>0</v>
      </c>
      <c r="X26">
        <f t="shared" si="13"/>
        <v>0</v>
      </c>
      <c r="Y26">
        <f t="shared" si="13"/>
        <v>0</v>
      </c>
      <c r="Z26">
        <f t="shared" si="13"/>
        <v>0</v>
      </c>
      <c r="AA26">
        <f t="shared" si="13"/>
        <v>0</v>
      </c>
      <c r="AB26">
        <f t="shared" si="13"/>
        <v>0</v>
      </c>
      <c r="AC26">
        <f t="shared" si="13"/>
        <v>0</v>
      </c>
      <c r="AD26">
        <f t="shared" si="13"/>
        <v>0</v>
      </c>
      <c r="AE26">
        <f t="shared" si="13"/>
        <v>0</v>
      </c>
      <c r="AF26">
        <f t="shared" si="15"/>
        <v>0</v>
      </c>
      <c r="AG26">
        <f t="shared" si="14"/>
        <v>0</v>
      </c>
      <c r="AH26">
        <f t="shared" si="14"/>
        <v>0</v>
      </c>
      <c r="AI26">
        <f t="shared" si="14"/>
        <v>0</v>
      </c>
      <c r="AJ26">
        <f t="shared" si="14"/>
        <v>0</v>
      </c>
      <c r="AK26">
        <f t="shared" si="14"/>
        <v>0</v>
      </c>
      <c r="AM26" t="str">
        <f t="shared" si="2"/>
        <v/>
      </c>
    </row>
    <row r="27" spans="1:39" x14ac:dyDescent="0.2">
      <c r="A27" t="str">
        <f>+' Costos variables'!BT37</f>
        <v/>
      </c>
      <c r="B27" t="str">
        <f>+' Costos variables'!BU37</f>
        <v/>
      </c>
      <c r="C27" t="str">
        <f>+' Costos variables'!BV37</f>
        <v/>
      </c>
      <c r="D27" t="str">
        <f>+' Costos variables'!BW37</f>
        <v/>
      </c>
      <c r="E27" t="str">
        <f>+' Costos variables'!BX37</f>
        <v/>
      </c>
      <c r="F27" t="str">
        <f>+' Costos variables'!BY37</f>
        <v/>
      </c>
      <c r="G27" t="str">
        <f>+' Costos variables'!BZ37</f>
        <v/>
      </c>
      <c r="H27" t="str">
        <f>+' Costos variables'!CA37</f>
        <v/>
      </c>
      <c r="I27" t="str">
        <f>+' Costos variables'!CB37</f>
        <v/>
      </c>
      <c r="J27" t="str">
        <f>+' Costos variables'!CC37</f>
        <v/>
      </c>
      <c r="K27">
        <v>106</v>
      </c>
      <c r="L27">
        <f>+IF(A27="",A28,A27)</f>
        <v>0</v>
      </c>
      <c r="M27">
        <f t="shared" si="3"/>
        <v>0</v>
      </c>
      <c r="N27">
        <f t="shared" si="4"/>
        <v>0</v>
      </c>
      <c r="O27">
        <f t="shared" si="5"/>
        <v>0</v>
      </c>
      <c r="P27">
        <f t="shared" si="6"/>
        <v>0</v>
      </c>
      <c r="Q27">
        <f t="shared" si="7"/>
        <v>0</v>
      </c>
      <c r="R27">
        <f t="shared" si="8"/>
        <v>0</v>
      </c>
      <c r="S27">
        <f t="shared" si="9"/>
        <v>0</v>
      </c>
      <c r="T27">
        <f t="shared" si="10"/>
        <v>0</v>
      </c>
      <c r="U27">
        <f t="shared" si="11"/>
        <v>0</v>
      </c>
      <c r="V27">
        <f t="shared" si="12"/>
        <v>0</v>
      </c>
      <c r="W27">
        <f t="shared" si="13"/>
        <v>0</v>
      </c>
      <c r="X27">
        <f t="shared" si="13"/>
        <v>0</v>
      </c>
      <c r="Y27">
        <f t="shared" si="13"/>
        <v>0</v>
      </c>
      <c r="Z27">
        <f t="shared" si="13"/>
        <v>0</v>
      </c>
      <c r="AA27">
        <f t="shared" si="13"/>
        <v>0</v>
      </c>
      <c r="AB27">
        <f t="shared" si="13"/>
        <v>0</v>
      </c>
      <c r="AC27">
        <f t="shared" si="13"/>
        <v>0</v>
      </c>
      <c r="AD27">
        <f t="shared" si="13"/>
        <v>0</v>
      </c>
      <c r="AE27">
        <f t="shared" si="13"/>
        <v>0</v>
      </c>
      <c r="AF27">
        <f t="shared" si="15"/>
        <v>0</v>
      </c>
      <c r="AG27">
        <f t="shared" si="14"/>
        <v>0</v>
      </c>
      <c r="AH27">
        <f t="shared" si="14"/>
        <v>0</v>
      </c>
      <c r="AI27">
        <f t="shared" si="14"/>
        <v>0</v>
      </c>
      <c r="AJ27">
        <f t="shared" si="14"/>
        <v>0</v>
      </c>
      <c r="AK27">
        <f t="shared" si="14"/>
        <v>0</v>
      </c>
      <c r="AM27" t="str">
        <f t="shared" si="2"/>
        <v/>
      </c>
    </row>
    <row r="28" spans="1:39" x14ac:dyDescent="0.2">
      <c r="K28">
        <v>107</v>
      </c>
      <c r="L28">
        <f>+IF(A28="",A29,A28)</f>
        <v>0</v>
      </c>
      <c r="M28">
        <f t="shared" si="3"/>
        <v>0</v>
      </c>
      <c r="N28">
        <f t="shared" si="4"/>
        <v>0</v>
      </c>
      <c r="O28">
        <f t="shared" si="5"/>
        <v>0</v>
      </c>
      <c r="P28">
        <f t="shared" si="6"/>
        <v>0</v>
      </c>
      <c r="Q28">
        <f t="shared" si="7"/>
        <v>0</v>
      </c>
      <c r="R28">
        <f t="shared" si="8"/>
        <v>0</v>
      </c>
      <c r="S28">
        <f t="shared" si="9"/>
        <v>0</v>
      </c>
      <c r="T28">
        <f t="shared" si="10"/>
        <v>0</v>
      </c>
      <c r="U28">
        <f t="shared" si="11"/>
        <v>0</v>
      </c>
      <c r="V28">
        <f t="shared" si="12"/>
        <v>0</v>
      </c>
      <c r="W28">
        <f t="shared" si="13"/>
        <v>0</v>
      </c>
      <c r="X28">
        <f t="shared" si="13"/>
        <v>0</v>
      </c>
      <c r="Y28">
        <f t="shared" si="13"/>
        <v>0</v>
      </c>
      <c r="Z28">
        <f t="shared" si="13"/>
        <v>0</v>
      </c>
      <c r="AA28">
        <f t="shared" si="13"/>
        <v>0</v>
      </c>
      <c r="AB28">
        <f t="shared" si="13"/>
        <v>0</v>
      </c>
      <c r="AC28">
        <f t="shared" si="13"/>
        <v>0</v>
      </c>
      <c r="AD28">
        <f t="shared" si="13"/>
        <v>0</v>
      </c>
      <c r="AE28">
        <f t="shared" si="13"/>
        <v>0</v>
      </c>
      <c r="AF28">
        <f t="shared" si="15"/>
        <v>0</v>
      </c>
      <c r="AG28">
        <f t="shared" si="14"/>
        <v>0</v>
      </c>
      <c r="AH28">
        <f t="shared" si="14"/>
        <v>0</v>
      </c>
      <c r="AI28">
        <f t="shared" si="14"/>
        <v>0</v>
      </c>
      <c r="AJ28">
        <f t="shared" si="14"/>
        <v>0</v>
      </c>
      <c r="AK28">
        <f t="shared" si="14"/>
        <v>0</v>
      </c>
      <c r="AM28" t="str">
        <f t="shared" si="2"/>
        <v/>
      </c>
    </row>
    <row r="31" spans="1:39" x14ac:dyDescent="0.2">
      <c r="L31" s="65" t="s">
        <v>50</v>
      </c>
      <c r="M31" s="65"/>
      <c r="N31" s="65"/>
      <c r="O31" s="65"/>
      <c r="P31" s="65"/>
      <c r="Q31" s="65"/>
      <c r="R31" s="65"/>
      <c r="S31" s="65"/>
      <c r="T31" s="65"/>
      <c r="U31" s="65"/>
      <c r="V31" s="65"/>
      <c r="W31" s="65"/>
      <c r="X31" s="65"/>
      <c r="Y31" s="65"/>
      <c r="Z31" s="65"/>
      <c r="AA31" s="65"/>
      <c r="AB31" s="65"/>
      <c r="AC31" s="65"/>
      <c r="AD31" s="65"/>
      <c r="AE31" s="65"/>
      <c r="AF31" s="65"/>
      <c r="AG31" s="65"/>
      <c r="AH31" s="65"/>
      <c r="AI31" s="65"/>
      <c r="AJ31" s="65"/>
      <c r="AK31" s="65"/>
      <c r="AL31" s="65"/>
      <c r="AM31" s="65" t="s">
        <v>66</v>
      </c>
    </row>
    <row r="32" spans="1:39" x14ac:dyDescent="0.2">
      <c r="K32">
        <v>1</v>
      </c>
      <c r="L32" t="str">
        <f>+IF(B2="",B3,B2)</f>
        <v/>
      </c>
      <c r="M32" t="str">
        <f t="shared" ref="M32:M58" si="16">+IF(OR(L32="",L32=L31)=TRUE,L33,L32)</f>
        <v/>
      </c>
      <c r="N32" t="str">
        <f t="shared" ref="N32:N58" si="17">+IF(OR(M32="",M32=M31)=TRUE,M33,M32)</f>
        <v/>
      </c>
      <c r="O32" t="str">
        <f t="shared" ref="O32:O58" si="18">+IF(OR(N32="",N32=N31)=TRUE,N33,N32)</f>
        <v/>
      </c>
      <c r="P32" t="str">
        <f t="shared" ref="P32:P58" si="19">+IF(OR(O32="",O32=O31)=TRUE,O33,O32)</f>
        <v/>
      </c>
      <c r="Q32" t="str">
        <f t="shared" ref="Q32:Q58" si="20">+IF(OR(P32="",P32=P31)=TRUE,P33,P32)</f>
        <v/>
      </c>
      <c r="R32" t="str">
        <f t="shared" ref="R32:R58" si="21">+IF(OR(Q32="",Q32=Q31)=TRUE,Q33,Q32)</f>
        <v/>
      </c>
      <c r="S32" t="str">
        <f t="shared" ref="S32:S58" si="22">+IF(OR(R32="",R32=R31)=TRUE,R33,R32)</f>
        <v/>
      </c>
      <c r="T32" t="str">
        <f t="shared" ref="T32:T58" si="23">+IF(OR(S32="",S32=S31)=TRUE,S33,S32)</f>
        <v/>
      </c>
      <c r="U32" t="str">
        <f t="shared" ref="U32:U58" si="24">+IF(OR(T32="",T32=T31)=TRUE,T33,T32)</f>
        <v/>
      </c>
      <c r="V32" t="str">
        <f t="shared" ref="V32:V58" si="25">+IF(OR(U32="",U32=U31)=TRUE,U33,U32)</f>
        <v/>
      </c>
      <c r="W32" t="str">
        <f t="shared" ref="W32:W58" si="26">+IF(OR(V32="",V32=V31)=TRUE,V33,V32)</f>
        <v/>
      </c>
      <c r="X32" t="str">
        <f t="shared" ref="X32:X58" si="27">+IF(OR(W32="",W32=W31)=TRUE,W33,W32)</f>
        <v/>
      </c>
      <c r="Y32" t="str">
        <f t="shared" ref="Y32:Y58" si="28">+IF(OR(X32="",X32=X31)=TRUE,X33,X32)</f>
        <v/>
      </c>
      <c r="Z32" t="str">
        <f t="shared" ref="Z32:Z58" si="29">+IF(OR(Y32="",Y32=Y31)=TRUE,Y33,Y32)</f>
        <v/>
      </c>
      <c r="AA32" t="str">
        <f t="shared" ref="AA32:AA58" si="30">+IF(OR(Z32="",Z32=Z31)=TRUE,Z33,Z32)</f>
        <v/>
      </c>
      <c r="AB32" t="str">
        <f t="shared" ref="AB32:AB58" si="31">+IF(OR(AA32="",AA32=AA31)=TRUE,AA33,AA32)</f>
        <v/>
      </c>
      <c r="AC32" t="str">
        <f t="shared" ref="AC32:AK58" si="32">+IF(OR(AB32="",AB32=AB31)=TRUE,AB33,AB32)</f>
        <v/>
      </c>
      <c r="AD32" t="str">
        <f t="shared" si="32"/>
        <v/>
      </c>
      <c r="AE32" t="str">
        <f t="shared" si="32"/>
        <v/>
      </c>
      <c r="AF32" t="str">
        <f t="shared" si="32"/>
        <v/>
      </c>
      <c r="AG32" t="str">
        <f t="shared" si="32"/>
        <v/>
      </c>
      <c r="AH32" t="str">
        <f t="shared" si="32"/>
        <v/>
      </c>
      <c r="AI32" t="str">
        <f t="shared" si="32"/>
        <v/>
      </c>
      <c r="AJ32" t="str">
        <f t="shared" ref="AJ32:AJ58" si="33">+IF(OR(AI32="",AI32=AI31)=TRUE,AI33,AI32)</f>
        <v/>
      </c>
      <c r="AK32">
        <f t="shared" si="32"/>
        <v>0</v>
      </c>
      <c r="AM32" t="str">
        <f t="shared" ref="AM32:AM58" si="34">+IF(AK32=0,"","* - "&amp;AK32)</f>
        <v/>
      </c>
    </row>
    <row r="33" spans="11:39" x14ac:dyDescent="0.2">
      <c r="K33">
        <v>2</v>
      </c>
      <c r="L33" t="str">
        <f>+IF(B3="",B4,B3)</f>
        <v/>
      </c>
      <c r="M33" t="str">
        <f t="shared" si="16"/>
        <v/>
      </c>
      <c r="N33" t="str">
        <f t="shared" si="17"/>
        <v/>
      </c>
      <c r="O33" t="str">
        <f t="shared" si="18"/>
        <v/>
      </c>
      <c r="P33" t="str">
        <f t="shared" si="19"/>
        <v/>
      </c>
      <c r="Q33" t="str">
        <f t="shared" si="20"/>
        <v/>
      </c>
      <c r="R33" t="str">
        <f t="shared" si="21"/>
        <v/>
      </c>
      <c r="S33" t="str">
        <f t="shared" si="22"/>
        <v/>
      </c>
      <c r="T33" t="str">
        <f t="shared" si="23"/>
        <v/>
      </c>
      <c r="U33" t="str">
        <f t="shared" si="24"/>
        <v/>
      </c>
      <c r="V33" t="str">
        <f t="shared" si="25"/>
        <v/>
      </c>
      <c r="W33" t="str">
        <f t="shared" si="26"/>
        <v/>
      </c>
      <c r="X33" t="str">
        <f t="shared" si="27"/>
        <v/>
      </c>
      <c r="Y33" t="str">
        <f t="shared" si="28"/>
        <v/>
      </c>
      <c r="Z33" t="str">
        <f t="shared" si="29"/>
        <v/>
      </c>
      <c r="AA33" t="str">
        <f t="shared" si="30"/>
        <v/>
      </c>
      <c r="AB33" t="str">
        <f t="shared" si="31"/>
        <v/>
      </c>
      <c r="AC33" t="str">
        <f t="shared" si="32"/>
        <v/>
      </c>
      <c r="AD33" t="str">
        <f t="shared" si="32"/>
        <v/>
      </c>
      <c r="AE33" t="str">
        <f t="shared" si="32"/>
        <v/>
      </c>
      <c r="AF33" t="str">
        <f t="shared" si="32"/>
        <v/>
      </c>
      <c r="AG33" t="str">
        <f t="shared" si="32"/>
        <v/>
      </c>
      <c r="AH33" t="str">
        <f t="shared" si="32"/>
        <v/>
      </c>
      <c r="AI33" t="str">
        <f t="shared" si="32"/>
        <v/>
      </c>
      <c r="AJ33">
        <f t="shared" si="33"/>
        <v>0</v>
      </c>
      <c r="AK33">
        <f t="shared" si="32"/>
        <v>0</v>
      </c>
      <c r="AM33" t="str">
        <f t="shared" si="34"/>
        <v/>
      </c>
    </row>
    <row r="34" spans="11:39" x14ac:dyDescent="0.2">
      <c r="K34">
        <v>3</v>
      </c>
      <c r="L34" t="str">
        <f t="shared" ref="L34:L58" si="35">+IF(B4="",B5,B4)</f>
        <v/>
      </c>
      <c r="M34" t="str">
        <f t="shared" si="16"/>
        <v/>
      </c>
      <c r="N34" t="str">
        <f t="shared" si="17"/>
        <v/>
      </c>
      <c r="O34" t="str">
        <f t="shared" si="18"/>
        <v/>
      </c>
      <c r="P34" t="str">
        <f t="shared" si="19"/>
        <v/>
      </c>
      <c r="Q34" t="str">
        <f t="shared" si="20"/>
        <v/>
      </c>
      <c r="R34" t="str">
        <f t="shared" si="21"/>
        <v/>
      </c>
      <c r="S34" t="str">
        <f t="shared" si="22"/>
        <v/>
      </c>
      <c r="T34" t="str">
        <f t="shared" si="23"/>
        <v/>
      </c>
      <c r="U34" t="str">
        <f t="shared" si="24"/>
        <v/>
      </c>
      <c r="V34" t="str">
        <f t="shared" si="25"/>
        <v/>
      </c>
      <c r="W34" t="str">
        <f t="shared" si="26"/>
        <v/>
      </c>
      <c r="X34" t="str">
        <f t="shared" si="27"/>
        <v/>
      </c>
      <c r="Y34" t="str">
        <f t="shared" si="28"/>
        <v/>
      </c>
      <c r="Z34" t="str">
        <f t="shared" si="29"/>
        <v/>
      </c>
      <c r="AA34" t="str">
        <f t="shared" si="30"/>
        <v/>
      </c>
      <c r="AB34" t="str">
        <f t="shared" si="31"/>
        <v/>
      </c>
      <c r="AC34" t="str">
        <f t="shared" si="32"/>
        <v/>
      </c>
      <c r="AD34" t="str">
        <f t="shared" si="32"/>
        <v/>
      </c>
      <c r="AE34" t="str">
        <f t="shared" si="32"/>
        <v/>
      </c>
      <c r="AF34" t="str">
        <f t="shared" si="32"/>
        <v/>
      </c>
      <c r="AG34" t="str">
        <f t="shared" si="32"/>
        <v/>
      </c>
      <c r="AH34" t="str">
        <f t="shared" si="32"/>
        <v/>
      </c>
      <c r="AI34">
        <f t="shared" si="32"/>
        <v>0</v>
      </c>
      <c r="AJ34">
        <f t="shared" si="33"/>
        <v>0</v>
      </c>
      <c r="AK34">
        <f t="shared" si="32"/>
        <v>0</v>
      </c>
      <c r="AM34" t="str">
        <f t="shared" si="34"/>
        <v/>
      </c>
    </row>
    <row r="35" spans="11:39" x14ac:dyDescent="0.2">
      <c r="K35">
        <v>4</v>
      </c>
      <c r="L35" t="str">
        <f t="shared" si="35"/>
        <v/>
      </c>
      <c r="M35" t="str">
        <f t="shared" si="16"/>
        <v/>
      </c>
      <c r="N35" t="str">
        <f t="shared" si="17"/>
        <v/>
      </c>
      <c r="O35" t="str">
        <f t="shared" si="18"/>
        <v/>
      </c>
      <c r="P35" t="str">
        <f t="shared" si="19"/>
        <v/>
      </c>
      <c r="Q35" t="str">
        <f t="shared" si="20"/>
        <v/>
      </c>
      <c r="R35" t="str">
        <f t="shared" si="21"/>
        <v/>
      </c>
      <c r="S35" t="str">
        <f t="shared" si="22"/>
        <v/>
      </c>
      <c r="T35" t="str">
        <f t="shared" si="23"/>
        <v/>
      </c>
      <c r="U35" t="str">
        <f t="shared" si="24"/>
        <v/>
      </c>
      <c r="V35" t="str">
        <f t="shared" si="25"/>
        <v/>
      </c>
      <c r="W35" t="str">
        <f t="shared" si="26"/>
        <v/>
      </c>
      <c r="X35" t="str">
        <f t="shared" si="27"/>
        <v/>
      </c>
      <c r="Y35" t="str">
        <f t="shared" si="28"/>
        <v/>
      </c>
      <c r="Z35" t="str">
        <f t="shared" si="29"/>
        <v/>
      </c>
      <c r="AA35" t="str">
        <f t="shared" si="30"/>
        <v/>
      </c>
      <c r="AB35" t="str">
        <f t="shared" si="31"/>
        <v/>
      </c>
      <c r="AC35" t="str">
        <f t="shared" si="32"/>
        <v/>
      </c>
      <c r="AD35" t="str">
        <f t="shared" si="32"/>
        <v/>
      </c>
      <c r="AE35" t="str">
        <f t="shared" si="32"/>
        <v/>
      </c>
      <c r="AF35" t="str">
        <f t="shared" si="32"/>
        <v/>
      </c>
      <c r="AG35" t="str">
        <f t="shared" si="32"/>
        <v/>
      </c>
      <c r="AH35">
        <f t="shared" si="32"/>
        <v>0</v>
      </c>
      <c r="AI35">
        <f t="shared" si="32"/>
        <v>0</v>
      </c>
      <c r="AJ35">
        <f t="shared" si="33"/>
        <v>0</v>
      </c>
      <c r="AK35">
        <f t="shared" si="32"/>
        <v>0</v>
      </c>
      <c r="AM35" t="str">
        <f t="shared" si="34"/>
        <v/>
      </c>
    </row>
    <row r="36" spans="11:39" x14ac:dyDescent="0.2">
      <c r="K36">
        <v>5</v>
      </c>
      <c r="L36" t="str">
        <f t="shared" si="35"/>
        <v/>
      </c>
      <c r="M36" t="str">
        <f t="shared" si="16"/>
        <v/>
      </c>
      <c r="N36" t="str">
        <f t="shared" si="17"/>
        <v/>
      </c>
      <c r="O36" t="str">
        <f t="shared" si="18"/>
        <v/>
      </c>
      <c r="P36" t="str">
        <f t="shared" si="19"/>
        <v/>
      </c>
      <c r="Q36" t="str">
        <f t="shared" si="20"/>
        <v/>
      </c>
      <c r="R36" t="str">
        <f t="shared" si="21"/>
        <v/>
      </c>
      <c r="S36" t="str">
        <f t="shared" si="22"/>
        <v/>
      </c>
      <c r="T36" t="str">
        <f t="shared" si="23"/>
        <v/>
      </c>
      <c r="U36" t="str">
        <f t="shared" si="24"/>
        <v/>
      </c>
      <c r="V36" t="str">
        <f t="shared" si="25"/>
        <v/>
      </c>
      <c r="W36" t="str">
        <f t="shared" si="26"/>
        <v/>
      </c>
      <c r="X36" t="str">
        <f t="shared" si="27"/>
        <v/>
      </c>
      <c r="Y36" t="str">
        <f t="shared" si="28"/>
        <v/>
      </c>
      <c r="Z36" t="str">
        <f t="shared" si="29"/>
        <v/>
      </c>
      <c r="AA36" t="str">
        <f t="shared" si="30"/>
        <v/>
      </c>
      <c r="AB36" t="str">
        <f t="shared" si="31"/>
        <v/>
      </c>
      <c r="AC36" t="str">
        <f t="shared" si="32"/>
        <v/>
      </c>
      <c r="AD36" t="str">
        <f t="shared" si="32"/>
        <v/>
      </c>
      <c r="AE36" t="str">
        <f t="shared" si="32"/>
        <v/>
      </c>
      <c r="AF36" t="str">
        <f t="shared" si="32"/>
        <v/>
      </c>
      <c r="AG36">
        <f t="shared" si="32"/>
        <v>0</v>
      </c>
      <c r="AH36">
        <f t="shared" si="32"/>
        <v>0</v>
      </c>
      <c r="AI36">
        <f t="shared" si="32"/>
        <v>0</v>
      </c>
      <c r="AJ36">
        <f t="shared" si="33"/>
        <v>0</v>
      </c>
      <c r="AK36">
        <f t="shared" si="32"/>
        <v>0</v>
      </c>
      <c r="AM36" t="str">
        <f t="shared" si="34"/>
        <v/>
      </c>
    </row>
    <row r="37" spans="11:39" x14ac:dyDescent="0.2">
      <c r="K37">
        <v>6</v>
      </c>
      <c r="L37" t="str">
        <f t="shared" si="35"/>
        <v/>
      </c>
      <c r="M37" t="str">
        <f t="shared" si="16"/>
        <v/>
      </c>
      <c r="N37" t="str">
        <f t="shared" si="17"/>
        <v/>
      </c>
      <c r="O37" t="str">
        <f t="shared" si="18"/>
        <v/>
      </c>
      <c r="P37" t="str">
        <f t="shared" si="19"/>
        <v/>
      </c>
      <c r="Q37" t="str">
        <f t="shared" si="20"/>
        <v/>
      </c>
      <c r="R37" t="str">
        <f t="shared" si="21"/>
        <v/>
      </c>
      <c r="S37" t="str">
        <f t="shared" si="22"/>
        <v/>
      </c>
      <c r="T37" t="str">
        <f t="shared" si="23"/>
        <v/>
      </c>
      <c r="U37" t="str">
        <f t="shared" si="24"/>
        <v/>
      </c>
      <c r="V37" t="str">
        <f t="shared" si="25"/>
        <v/>
      </c>
      <c r="W37" t="str">
        <f t="shared" si="26"/>
        <v/>
      </c>
      <c r="X37" t="str">
        <f t="shared" si="27"/>
        <v/>
      </c>
      <c r="Y37" t="str">
        <f t="shared" si="28"/>
        <v/>
      </c>
      <c r="Z37" t="str">
        <f t="shared" si="29"/>
        <v/>
      </c>
      <c r="AA37" t="str">
        <f t="shared" si="30"/>
        <v/>
      </c>
      <c r="AB37" t="str">
        <f t="shared" si="31"/>
        <v/>
      </c>
      <c r="AC37" t="str">
        <f t="shared" si="32"/>
        <v/>
      </c>
      <c r="AD37" t="str">
        <f t="shared" si="32"/>
        <v/>
      </c>
      <c r="AE37" t="str">
        <f t="shared" si="32"/>
        <v/>
      </c>
      <c r="AF37">
        <f t="shared" si="32"/>
        <v>0</v>
      </c>
      <c r="AG37">
        <f t="shared" si="32"/>
        <v>0</v>
      </c>
      <c r="AH37">
        <f t="shared" si="32"/>
        <v>0</v>
      </c>
      <c r="AI37">
        <f t="shared" si="32"/>
        <v>0</v>
      </c>
      <c r="AJ37">
        <f t="shared" si="33"/>
        <v>0</v>
      </c>
      <c r="AK37">
        <f t="shared" si="32"/>
        <v>0</v>
      </c>
      <c r="AM37" t="str">
        <f t="shared" si="34"/>
        <v/>
      </c>
    </row>
    <row r="38" spans="11:39" x14ac:dyDescent="0.2">
      <c r="K38">
        <v>7</v>
      </c>
      <c r="L38" t="str">
        <f t="shared" si="35"/>
        <v/>
      </c>
      <c r="M38" t="str">
        <f t="shared" si="16"/>
        <v/>
      </c>
      <c r="N38" t="str">
        <f t="shared" si="17"/>
        <v/>
      </c>
      <c r="O38" t="str">
        <f t="shared" si="18"/>
        <v/>
      </c>
      <c r="P38" t="str">
        <f t="shared" si="19"/>
        <v/>
      </c>
      <c r="Q38" t="str">
        <f t="shared" si="20"/>
        <v/>
      </c>
      <c r="R38" t="str">
        <f t="shared" si="21"/>
        <v/>
      </c>
      <c r="S38" t="str">
        <f t="shared" si="22"/>
        <v/>
      </c>
      <c r="T38" t="str">
        <f t="shared" si="23"/>
        <v/>
      </c>
      <c r="U38" t="str">
        <f t="shared" si="24"/>
        <v/>
      </c>
      <c r="V38" t="str">
        <f t="shared" si="25"/>
        <v/>
      </c>
      <c r="W38" t="str">
        <f t="shared" si="26"/>
        <v/>
      </c>
      <c r="X38" t="str">
        <f t="shared" si="27"/>
        <v/>
      </c>
      <c r="Y38" t="str">
        <f t="shared" si="28"/>
        <v/>
      </c>
      <c r="Z38" t="str">
        <f t="shared" si="29"/>
        <v/>
      </c>
      <c r="AA38" t="str">
        <f t="shared" si="30"/>
        <v/>
      </c>
      <c r="AB38" t="str">
        <f t="shared" si="31"/>
        <v/>
      </c>
      <c r="AC38" t="str">
        <f t="shared" si="32"/>
        <v/>
      </c>
      <c r="AD38" t="str">
        <f t="shared" si="32"/>
        <v/>
      </c>
      <c r="AE38">
        <f t="shared" si="32"/>
        <v>0</v>
      </c>
      <c r="AF38">
        <f t="shared" si="32"/>
        <v>0</v>
      </c>
      <c r="AG38">
        <f t="shared" si="32"/>
        <v>0</v>
      </c>
      <c r="AH38">
        <f t="shared" si="32"/>
        <v>0</v>
      </c>
      <c r="AI38">
        <f t="shared" si="32"/>
        <v>0</v>
      </c>
      <c r="AJ38">
        <f t="shared" si="33"/>
        <v>0</v>
      </c>
      <c r="AK38">
        <f t="shared" si="32"/>
        <v>0</v>
      </c>
      <c r="AM38" t="str">
        <f t="shared" si="34"/>
        <v/>
      </c>
    </row>
    <row r="39" spans="11:39" x14ac:dyDescent="0.2">
      <c r="K39">
        <v>8</v>
      </c>
      <c r="L39" t="str">
        <f t="shared" si="35"/>
        <v/>
      </c>
      <c r="M39" t="str">
        <f t="shared" si="16"/>
        <v/>
      </c>
      <c r="N39" t="str">
        <f t="shared" si="17"/>
        <v/>
      </c>
      <c r="O39" t="str">
        <f t="shared" si="18"/>
        <v/>
      </c>
      <c r="P39" t="str">
        <f t="shared" si="19"/>
        <v/>
      </c>
      <c r="Q39" t="str">
        <f t="shared" si="20"/>
        <v/>
      </c>
      <c r="R39" t="str">
        <f t="shared" si="21"/>
        <v/>
      </c>
      <c r="S39" t="str">
        <f t="shared" si="22"/>
        <v/>
      </c>
      <c r="T39" t="str">
        <f t="shared" si="23"/>
        <v/>
      </c>
      <c r="U39" t="str">
        <f t="shared" si="24"/>
        <v/>
      </c>
      <c r="V39" t="str">
        <f t="shared" si="25"/>
        <v/>
      </c>
      <c r="W39" t="str">
        <f t="shared" si="26"/>
        <v/>
      </c>
      <c r="X39" t="str">
        <f t="shared" si="27"/>
        <v/>
      </c>
      <c r="Y39" t="str">
        <f t="shared" si="28"/>
        <v/>
      </c>
      <c r="Z39" t="str">
        <f t="shared" si="29"/>
        <v/>
      </c>
      <c r="AA39" t="str">
        <f t="shared" si="30"/>
        <v/>
      </c>
      <c r="AB39" t="str">
        <f t="shared" si="31"/>
        <v/>
      </c>
      <c r="AC39" t="str">
        <f t="shared" si="32"/>
        <v/>
      </c>
      <c r="AD39">
        <f t="shared" si="32"/>
        <v>0</v>
      </c>
      <c r="AE39">
        <f t="shared" si="32"/>
        <v>0</v>
      </c>
      <c r="AF39">
        <f t="shared" si="32"/>
        <v>0</v>
      </c>
      <c r="AG39">
        <f t="shared" si="32"/>
        <v>0</v>
      </c>
      <c r="AH39">
        <f t="shared" si="32"/>
        <v>0</v>
      </c>
      <c r="AI39">
        <f t="shared" si="32"/>
        <v>0</v>
      </c>
      <c r="AJ39">
        <f t="shared" si="33"/>
        <v>0</v>
      </c>
      <c r="AK39">
        <f t="shared" si="32"/>
        <v>0</v>
      </c>
      <c r="AM39" t="str">
        <f t="shared" si="34"/>
        <v/>
      </c>
    </row>
    <row r="40" spans="11:39" x14ac:dyDescent="0.2">
      <c r="K40">
        <v>9</v>
      </c>
      <c r="L40" t="str">
        <f t="shared" si="35"/>
        <v/>
      </c>
      <c r="M40" t="str">
        <f t="shared" si="16"/>
        <v/>
      </c>
      <c r="N40" t="str">
        <f t="shared" si="17"/>
        <v/>
      </c>
      <c r="O40" t="str">
        <f t="shared" si="18"/>
        <v/>
      </c>
      <c r="P40" t="str">
        <f t="shared" si="19"/>
        <v/>
      </c>
      <c r="Q40" t="str">
        <f t="shared" si="20"/>
        <v/>
      </c>
      <c r="R40" t="str">
        <f t="shared" si="21"/>
        <v/>
      </c>
      <c r="S40" t="str">
        <f t="shared" si="22"/>
        <v/>
      </c>
      <c r="T40" t="str">
        <f t="shared" si="23"/>
        <v/>
      </c>
      <c r="U40" t="str">
        <f t="shared" si="24"/>
        <v/>
      </c>
      <c r="V40" t="str">
        <f t="shared" si="25"/>
        <v/>
      </c>
      <c r="W40" t="str">
        <f t="shared" si="26"/>
        <v/>
      </c>
      <c r="X40" t="str">
        <f t="shared" si="27"/>
        <v/>
      </c>
      <c r="Y40" t="str">
        <f t="shared" si="28"/>
        <v/>
      </c>
      <c r="Z40" t="str">
        <f t="shared" si="29"/>
        <v/>
      </c>
      <c r="AA40" t="str">
        <f t="shared" si="30"/>
        <v/>
      </c>
      <c r="AB40" t="str">
        <f t="shared" si="31"/>
        <v/>
      </c>
      <c r="AC40">
        <f t="shared" si="32"/>
        <v>0</v>
      </c>
      <c r="AD40">
        <f t="shared" si="32"/>
        <v>0</v>
      </c>
      <c r="AE40">
        <f t="shared" si="32"/>
        <v>0</v>
      </c>
      <c r="AF40">
        <f t="shared" si="32"/>
        <v>0</v>
      </c>
      <c r="AG40">
        <f t="shared" si="32"/>
        <v>0</v>
      </c>
      <c r="AH40">
        <f t="shared" si="32"/>
        <v>0</v>
      </c>
      <c r="AI40">
        <f t="shared" si="32"/>
        <v>0</v>
      </c>
      <c r="AJ40">
        <f t="shared" si="33"/>
        <v>0</v>
      </c>
      <c r="AK40">
        <f t="shared" si="32"/>
        <v>0</v>
      </c>
      <c r="AM40" t="str">
        <f t="shared" si="34"/>
        <v/>
      </c>
    </row>
    <row r="41" spans="11:39" x14ac:dyDescent="0.2">
      <c r="K41">
        <v>10</v>
      </c>
      <c r="L41" t="str">
        <f t="shared" si="35"/>
        <v/>
      </c>
      <c r="M41" t="str">
        <f t="shared" si="16"/>
        <v/>
      </c>
      <c r="N41" t="str">
        <f t="shared" si="17"/>
        <v/>
      </c>
      <c r="O41" t="str">
        <f t="shared" si="18"/>
        <v/>
      </c>
      <c r="P41" t="str">
        <f t="shared" si="19"/>
        <v/>
      </c>
      <c r="Q41" t="str">
        <f t="shared" si="20"/>
        <v/>
      </c>
      <c r="R41" t="str">
        <f t="shared" si="21"/>
        <v/>
      </c>
      <c r="S41" t="str">
        <f t="shared" si="22"/>
        <v/>
      </c>
      <c r="T41" t="str">
        <f t="shared" si="23"/>
        <v/>
      </c>
      <c r="U41" t="str">
        <f t="shared" si="24"/>
        <v/>
      </c>
      <c r="V41" t="str">
        <f t="shared" si="25"/>
        <v/>
      </c>
      <c r="W41" t="str">
        <f t="shared" si="26"/>
        <v/>
      </c>
      <c r="X41" t="str">
        <f t="shared" si="27"/>
        <v/>
      </c>
      <c r="Y41" t="str">
        <f t="shared" si="28"/>
        <v/>
      </c>
      <c r="Z41" t="str">
        <f t="shared" si="29"/>
        <v/>
      </c>
      <c r="AA41" t="str">
        <f t="shared" si="30"/>
        <v/>
      </c>
      <c r="AB41">
        <f t="shared" si="31"/>
        <v>0</v>
      </c>
      <c r="AC41">
        <f t="shared" si="32"/>
        <v>0</v>
      </c>
      <c r="AD41">
        <f t="shared" si="32"/>
        <v>0</v>
      </c>
      <c r="AE41">
        <f t="shared" si="32"/>
        <v>0</v>
      </c>
      <c r="AF41">
        <f t="shared" si="32"/>
        <v>0</v>
      </c>
      <c r="AG41">
        <f t="shared" si="32"/>
        <v>0</v>
      </c>
      <c r="AH41">
        <f t="shared" si="32"/>
        <v>0</v>
      </c>
      <c r="AI41">
        <f t="shared" si="32"/>
        <v>0</v>
      </c>
      <c r="AJ41">
        <f t="shared" si="33"/>
        <v>0</v>
      </c>
      <c r="AK41">
        <f t="shared" si="32"/>
        <v>0</v>
      </c>
      <c r="AM41" t="str">
        <f t="shared" si="34"/>
        <v/>
      </c>
    </row>
    <row r="42" spans="11:39" x14ac:dyDescent="0.2">
      <c r="K42">
        <v>11</v>
      </c>
      <c r="L42" t="str">
        <f t="shared" si="35"/>
        <v/>
      </c>
      <c r="M42" t="str">
        <f t="shared" si="16"/>
        <v/>
      </c>
      <c r="N42" t="str">
        <f t="shared" si="17"/>
        <v/>
      </c>
      <c r="O42" t="str">
        <f t="shared" si="18"/>
        <v/>
      </c>
      <c r="P42" t="str">
        <f t="shared" si="19"/>
        <v/>
      </c>
      <c r="Q42" t="str">
        <f t="shared" si="20"/>
        <v/>
      </c>
      <c r="R42" t="str">
        <f t="shared" si="21"/>
        <v/>
      </c>
      <c r="S42" t="str">
        <f t="shared" si="22"/>
        <v/>
      </c>
      <c r="T42" t="str">
        <f t="shared" si="23"/>
        <v/>
      </c>
      <c r="U42" t="str">
        <f t="shared" si="24"/>
        <v/>
      </c>
      <c r="V42" t="str">
        <f t="shared" si="25"/>
        <v/>
      </c>
      <c r="W42" t="str">
        <f t="shared" si="26"/>
        <v/>
      </c>
      <c r="X42" t="str">
        <f t="shared" si="27"/>
        <v/>
      </c>
      <c r="Y42" t="str">
        <f t="shared" si="28"/>
        <v/>
      </c>
      <c r="Z42" t="str">
        <f t="shared" si="29"/>
        <v/>
      </c>
      <c r="AA42">
        <f t="shared" si="30"/>
        <v>0</v>
      </c>
      <c r="AB42">
        <f t="shared" si="31"/>
        <v>0</v>
      </c>
      <c r="AC42">
        <f t="shared" si="32"/>
        <v>0</v>
      </c>
      <c r="AD42">
        <f t="shared" si="32"/>
        <v>0</v>
      </c>
      <c r="AE42">
        <f t="shared" si="32"/>
        <v>0</v>
      </c>
      <c r="AF42">
        <f t="shared" si="32"/>
        <v>0</v>
      </c>
      <c r="AG42">
        <f t="shared" si="32"/>
        <v>0</v>
      </c>
      <c r="AH42">
        <f t="shared" si="32"/>
        <v>0</v>
      </c>
      <c r="AI42">
        <f t="shared" si="32"/>
        <v>0</v>
      </c>
      <c r="AJ42">
        <f t="shared" si="33"/>
        <v>0</v>
      </c>
      <c r="AK42">
        <f t="shared" si="32"/>
        <v>0</v>
      </c>
      <c r="AM42" t="str">
        <f t="shared" si="34"/>
        <v/>
      </c>
    </row>
    <row r="43" spans="11:39" x14ac:dyDescent="0.2">
      <c r="K43">
        <v>12</v>
      </c>
      <c r="L43" t="str">
        <f t="shared" si="35"/>
        <v/>
      </c>
      <c r="M43" t="str">
        <f t="shared" si="16"/>
        <v/>
      </c>
      <c r="N43" t="str">
        <f t="shared" si="17"/>
        <v/>
      </c>
      <c r="O43" t="str">
        <f t="shared" si="18"/>
        <v/>
      </c>
      <c r="P43" t="str">
        <f t="shared" si="19"/>
        <v/>
      </c>
      <c r="Q43" t="str">
        <f t="shared" si="20"/>
        <v/>
      </c>
      <c r="R43" t="str">
        <f t="shared" si="21"/>
        <v/>
      </c>
      <c r="S43" t="str">
        <f t="shared" si="22"/>
        <v/>
      </c>
      <c r="T43" t="str">
        <f t="shared" si="23"/>
        <v/>
      </c>
      <c r="U43" t="str">
        <f t="shared" si="24"/>
        <v/>
      </c>
      <c r="V43" t="str">
        <f t="shared" si="25"/>
        <v/>
      </c>
      <c r="W43" t="str">
        <f t="shared" si="26"/>
        <v/>
      </c>
      <c r="X43" t="str">
        <f t="shared" si="27"/>
        <v/>
      </c>
      <c r="Y43" t="str">
        <f t="shared" si="28"/>
        <v/>
      </c>
      <c r="Z43">
        <f t="shared" si="29"/>
        <v>0</v>
      </c>
      <c r="AA43">
        <f t="shared" si="30"/>
        <v>0</v>
      </c>
      <c r="AB43">
        <f t="shared" si="31"/>
        <v>0</v>
      </c>
      <c r="AC43">
        <f t="shared" si="32"/>
        <v>0</v>
      </c>
      <c r="AD43">
        <f t="shared" si="32"/>
        <v>0</v>
      </c>
      <c r="AE43">
        <f t="shared" si="32"/>
        <v>0</v>
      </c>
      <c r="AF43">
        <f t="shared" si="32"/>
        <v>0</v>
      </c>
      <c r="AG43">
        <f t="shared" si="32"/>
        <v>0</v>
      </c>
      <c r="AH43">
        <f t="shared" si="32"/>
        <v>0</v>
      </c>
      <c r="AI43">
        <f t="shared" si="32"/>
        <v>0</v>
      </c>
      <c r="AJ43">
        <f t="shared" si="33"/>
        <v>0</v>
      </c>
      <c r="AK43">
        <f t="shared" si="32"/>
        <v>0</v>
      </c>
      <c r="AM43" t="str">
        <f t="shared" si="34"/>
        <v/>
      </c>
    </row>
    <row r="44" spans="11:39" x14ac:dyDescent="0.2">
      <c r="K44">
        <v>13</v>
      </c>
      <c r="L44" t="str">
        <f t="shared" si="35"/>
        <v/>
      </c>
      <c r="M44" t="str">
        <f t="shared" si="16"/>
        <v/>
      </c>
      <c r="N44" t="str">
        <f t="shared" si="17"/>
        <v/>
      </c>
      <c r="O44" t="str">
        <f t="shared" si="18"/>
        <v/>
      </c>
      <c r="P44" t="str">
        <f t="shared" si="19"/>
        <v/>
      </c>
      <c r="Q44" t="str">
        <f t="shared" si="20"/>
        <v/>
      </c>
      <c r="R44" t="str">
        <f t="shared" si="21"/>
        <v/>
      </c>
      <c r="S44" t="str">
        <f t="shared" si="22"/>
        <v/>
      </c>
      <c r="T44" t="str">
        <f t="shared" si="23"/>
        <v/>
      </c>
      <c r="U44" t="str">
        <f t="shared" si="24"/>
        <v/>
      </c>
      <c r="V44" t="str">
        <f t="shared" si="25"/>
        <v/>
      </c>
      <c r="W44" t="str">
        <f t="shared" si="26"/>
        <v/>
      </c>
      <c r="X44" t="str">
        <f t="shared" si="27"/>
        <v/>
      </c>
      <c r="Y44">
        <f t="shared" si="28"/>
        <v>0</v>
      </c>
      <c r="Z44">
        <f t="shared" si="29"/>
        <v>0</v>
      </c>
      <c r="AA44">
        <f t="shared" si="30"/>
        <v>0</v>
      </c>
      <c r="AB44">
        <f t="shared" si="31"/>
        <v>0</v>
      </c>
      <c r="AC44">
        <f t="shared" si="32"/>
        <v>0</v>
      </c>
      <c r="AD44">
        <f t="shared" si="32"/>
        <v>0</v>
      </c>
      <c r="AE44">
        <f t="shared" si="32"/>
        <v>0</v>
      </c>
      <c r="AF44">
        <f t="shared" si="32"/>
        <v>0</v>
      </c>
      <c r="AG44">
        <f t="shared" si="32"/>
        <v>0</v>
      </c>
      <c r="AH44">
        <f t="shared" si="32"/>
        <v>0</v>
      </c>
      <c r="AI44">
        <f t="shared" si="32"/>
        <v>0</v>
      </c>
      <c r="AJ44">
        <f t="shared" si="33"/>
        <v>0</v>
      </c>
      <c r="AK44">
        <f t="shared" si="32"/>
        <v>0</v>
      </c>
      <c r="AM44" t="str">
        <f t="shared" si="34"/>
        <v/>
      </c>
    </row>
    <row r="45" spans="11:39" x14ac:dyDescent="0.2">
      <c r="K45">
        <v>14</v>
      </c>
      <c r="L45" t="str">
        <f t="shared" si="35"/>
        <v/>
      </c>
      <c r="M45" t="str">
        <f t="shared" si="16"/>
        <v/>
      </c>
      <c r="N45" t="str">
        <f t="shared" si="17"/>
        <v/>
      </c>
      <c r="O45" t="str">
        <f t="shared" si="18"/>
        <v/>
      </c>
      <c r="P45" t="str">
        <f t="shared" si="19"/>
        <v/>
      </c>
      <c r="Q45" t="str">
        <f t="shared" si="20"/>
        <v/>
      </c>
      <c r="R45" t="str">
        <f t="shared" si="21"/>
        <v/>
      </c>
      <c r="S45" t="str">
        <f t="shared" si="22"/>
        <v/>
      </c>
      <c r="T45" t="str">
        <f t="shared" si="23"/>
        <v/>
      </c>
      <c r="U45" t="str">
        <f t="shared" si="24"/>
        <v/>
      </c>
      <c r="V45" t="str">
        <f t="shared" si="25"/>
        <v/>
      </c>
      <c r="W45" t="str">
        <f t="shared" si="26"/>
        <v/>
      </c>
      <c r="X45">
        <f t="shared" si="27"/>
        <v>0</v>
      </c>
      <c r="Y45">
        <f t="shared" si="28"/>
        <v>0</v>
      </c>
      <c r="Z45">
        <f t="shared" si="29"/>
        <v>0</v>
      </c>
      <c r="AA45">
        <f t="shared" si="30"/>
        <v>0</v>
      </c>
      <c r="AB45">
        <f t="shared" si="31"/>
        <v>0</v>
      </c>
      <c r="AC45">
        <f t="shared" si="32"/>
        <v>0</v>
      </c>
      <c r="AD45">
        <f t="shared" si="32"/>
        <v>0</v>
      </c>
      <c r="AE45">
        <f t="shared" si="32"/>
        <v>0</v>
      </c>
      <c r="AF45">
        <f t="shared" si="32"/>
        <v>0</v>
      </c>
      <c r="AG45">
        <f t="shared" si="32"/>
        <v>0</v>
      </c>
      <c r="AH45">
        <f t="shared" si="32"/>
        <v>0</v>
      </c>
      <c r="AI45">
        <f t="shared" si="32"/>
        <v>0</v>
      </c>
      <c r="AJ45">
        <f t="shared" si="33"/>
        <v>0</v>
      </c>
      <c r="AK45">
        <f t="shared" si="32"/>
        <v>0</v>
      </c>
      <c r="AM45" t="str">
        <f t="shared" si="34"/>
        <v/>
      </c>
    </row>
    <row r="46" spans="11:39" x14ac:dyDescent="0.2">
      <c r="K46">
        <v>15</v>
      </c>
      <c r="L46" t="str">
        <f t="shared" si="35"/>
        <v/>
      </c>
      <c r="M46" t="str">
        <f t="shared" si="16"/>
        <v/>
      </c>
      <c r="N46" t="str">
        <f t="shared" si="17"/>
        <v/>
      </c>
      <c r="O46" t="str">
        <f t="shared" si="18"/>
        <v/>
      </c>
      <c r="P46" t="str">
        <f t="shared" si="19"/>
        <v/>
      </c>
      <c r="Q46" t="str">
        <f t="shared" si="20"/>
        <v/>
      </c>
      <c r="R46" t="str">
        <f t="shared" si="21"/>
        <v/>
      </c>
      <c r="S46" t="str">
        <f t="shared" si="22"/>
        <v/>
      </c>
      <c r="T46" t="str">
        <f t="shared" si="23"/>
        <v/>
      </c>
      <c r="U46" t="str">
        <f t="shared" si="24"/>
        <v/>
      </c>
      <c r="V46" t="str">
        <f t="shared" si="25"/>
        <v/>
      </c>
      <c r="W46">
        <f t="shared" si="26"/>
        <v>0</v>
      </c>
      <c r="X46">
        <f t="shared" si="27"/>
        <v>0</v>
      </c>
      <c r="Y46">
        <f t="shared" si="28"/>
        <v>0</v>
      </c>
      <c r="Z46">
        <f t="shared" si="29"/>
        <v>0</v>
      </c>
      <c r="AA46">
        <f t="shared" si="30"/>
        <v>0</v>
      </c>
      <c r="AB46">
        <f t="shared" si="31"/>
        <v>0</v>
      </c>
      <c r="AC46">
        <f t="shared" si="32"/>
        <v>0</v>
      </c>
      <c r="AD46">
        <f t="shared" si="32"/>
        <v>0</v>
      </c>
      <c r="AE46">
        <f t="shared" si="32"/>
        <v>0</v>
      </c>
      <c r="AF46">
        <f t="shared" si="32"/>
        <v>0</v>
      </c>
      <c r="AG46">
        <f t="shared" si="32"/>
        <v>0</v>
      </c>
      <c r="AH46">
        <f t="shared" si="32"/>
        <v>0</v>
      </c>
      <c r="AI46">
        <f t="shared" si="32"/>
        <v>0</v>
      </c>
      <c r="AJ46">
        <f t="shared" si="33"/>
        <v>0</v>
      </c>
      <c r="AK46">
        <f t="shared" si="32"/>
        <v>0</v>
      </c>
      <c r="AM46" t="str">
        <f t="shared" si="34"/>
        <v/>
      </c>
    </row>
    <row r="47" spans="11:39" x14ac:dyDescent="0.2">
      <c r="K47">
        <v>16</v>
      </c>
      <c r="L47" t="str">
        <f t="shared" si="35"/>
        <v/>
      </c>
      <c r="M47" t="str">
        <f t="shared" si="16"/>
        <v/>
      </c>
      <c r="N47" t="str">
        <f t="shared" si="17"/>
        <v/>
      </c>
      <c r="O47" t="str">
        <f t="shared" si="18"/>
        <v/>
      </c>
      <c r="P47" t="str">
        <f t="shared" si="19"/>
        <v/>
      </c>
      <c r="Q47" t="str">
        <f t="shared" si="20"/>
        <v/>
      </c>
      <c r="R47" t="str">
        <f t="shared" si="21"/>
        <v/>
      </c>
      <c r="S47" t="str">
        <f t="shared" si="22"/>
        <v/>
      </c>
      <c r="T47" t="str">
        <f t="shared" si="23"/>
        <v/>
      </c>
      <c r="U47" t="str">
        <f t="shared" si="24"/>
        <v/>
      </c>
      <c r="V47">
        <f t="shared" si="25"/>
        <v>0</v>
      </c>
      <c r="W47">
        <f t="shared" si="26"/>
        <v>0</v>
      </c>
      <c r="X47">
        <f t="shared" si="27"/>
        <v>0</v>
      </c>
      <c r="Y47">
        <f t="shared" si="28"/>
        <v>0</v>
      </c>
      <c r="Z47">
        <f t="shared" si="29"/>
        <v>0</v>
      </c>
      <c r="AA47">
        <f t="shared" si="30"/>
        <v>0</v>
      </c>
      <c r="AB47">
        <f t="shared" si="31"/>
        <v>0</v>
      </c>
      <c r="AC47">
        <f t="shared" si="32"/>
        <v>0</v>
      </c>
      <c r="AD47">
        <f t="shared" si="32"/>
        <v>0</v>
      </c>
      <c r="AE47">
        <f t="shared" si="32"/>
        <v>0</v>
      </c>
      <c r="AF47">
        <f t="shared" si="32"/>
        <v>0</v>
      </c>
      <c r="AG47">
        <f t="shared" si="32"/>
        <v>0</v>
      </c>
      <c r="AH47">
        <f t="shared" si="32"/>
        <v>0</v>
      </c>
      <c r="AI47">
        <f t="shared" si="32"/>
        <v>0</v>
      </c>
      <c r="AJ47">
        <f t="shared" si="33"/>
        <v>0</v>
      </c>
      <c r="AK47">
        <f t="shared" si="32"/>
        <v>0</v>
      </c>
      <c r="AM47" t="str">
        <f t="shared" si="34"/>
        <v/>
      </c>
    </row>
    <row r="48" spans="11:39" x14ac:dyDescent="0.2">
      <c r="K48">
        <v>17</v>
      </c>
      <c r="L48" t="str">
        <f t="shared" si="35"/>
        <v/>
      </c>
      <c r="M48" t="str">
        <f t="shared" si="16"/>
        <v/>
      </c>
      <c r="N48" t="str">
        <f t="shared" si="17"/>
        <v/>
      </c>
      <c r="O48" t="str">
        <f t="shared" si="18"/>
        <v/>
      </c>
      <c r="P48" t="str">
        <f t="shared" si="19"/>
        <v/>
      </c>
      <c r="Q48" t="str">
        <f t="shared" si="20"/>
        <v/>
      </c>
      <c r="R48" t="str">
        <f t="shared" si="21"/>
        <v/>
      </c>
      <c r="S48" t="str">
        <f t="shared" si="22"/>
        <v/>
      </c>
      <c r="T48" t="str">
        <f t="shared" si="23"/>
        <v/>
      </c>
      <c r="U48">
        <f t="shared" si="24"/>
        <v>0</v>
      </c>
      <c r="V48">
        <f t="shared" si="25"/>
        <v>0</v>
      </c>
      <c r="W48">
        <f t="shared" si="26"/>
        <v>0</v>
      </c>
      <c r="X48">
        <f t="shared" si="27"/>
        <v>0</v>
      </c>
      <c r="Y48">
        <f t="shared" si="28"/>
        <v>0</v>
      </c>
      <c r="Z48">
        <f t="shared" si="29"/>
        <v>0</v>
      </c>
      <c r="AA48">
        <f t="shared" si="30"/>
        <v>0</v>
      </c>
      <c r="AB48">
        <f t="shared" si="31"/>
        <v>0</v>
      </c>
      <c r="AC48">
        <f t="shared" si="32"/>
        <v>0</v>
      </c>
      <c r="AD48">
        <f t="shared" si="32"/>
        <v>0</v>
      </c>
      <c r="AE48">
        <f t="shared" si="32"/>
        <v>0</v>
      </c>
      <c r="AF48">
        <f t="shared" si="32"/>
        <v>0</v>
      </c>
      <c r="AG48">
        <f t="shared" si="32"/>
        <v>0</v>
      </c>
      <c r="AH48">
        <f t="shared" si="32"/>
        <v>0</v>
      </c>
      <c r="AI48">
        <f t="shared" si="32"/>
        <v>0</v>
      </c>
      <c r="AJ48">
        <f t="shared" si="33"/>
        <v>0</v>
      </c>
      <c r="AK48">
        <f t="shared" si="32"/>
        <v>0</v>
      </c>
      <c r="AM48" t="str">
        <f t="shared" si="34"/>
        <v/>
      </c>
    </row>
    <row r="49" spans="11:39" x14ac:dyDescent="0.2">
      <c r="K49">
        <v>18</v>
      </c>
      <c r="L49" t="str">
        <f t="shared" si="35"/>
        <v/>
      </c>
      <c r="M49" t="str">
        <f t="shared" si="16"/>
        <v/>
      </c>
      <c r="N49" t="str">
        <f t="shared" si="17"/>
        <v/>
      </c>
      <c r="O49" t="str">
        <f t="shared" si="18"/>
        <v/>
      </c>
      <c r="P49" t="str">
        <f t="shared" si="19"/>
        <v/>
      </c>
      <c r="Q49" t="str">
        <f t="shared" si="20"/>
        <v/>
      </c>
      <c r="R49" t="str">
        <f t="shared" si="21"/>
        <v/>
      </c>
      <c r="S49" t="str">
        <f t="shared" si="22"/>
        <v/>
      </c>
      <c r="T49">
        <f t="shared" si="23"/>
        <v>0</v>
      </c>
      <c r="U49">
        <f t="shared" si="24"/>
        <v>0</v>
      </c>
      <c r="V49">
        <f t="shared" si="25"/>
        <v>0</v>
      </c>
      <c r="W49">
        <f t="shared" si="26"/>
        <v>0</v>
      </c>
      <c r="X49">
        <f t="shared" si="27"/>
        <v>0</v>
      </c>
      <c r="Y49">
        <f t="shared" si="28"/>
        <v>0</v>
      </c>
      <c r="Z49">
        <f t="shared" si="29"/>
        <v>0</v>
      </c>
      <c r="AA49">
        <f t="shared" si="30"/>
        <v>0</v>
      </c>
      <c r="AB49">
        <f t="shared" si="31"/>
        <v>0</v>
      </c>
      <c r="AC49">
        <f t="shared" si="32"/>
        <v>0</v>
      </c>
      <c r="AD49">
        <f t="shared" si="32"/>
        <v>0</v>
      </c>
      <c r="AE49">
        <f t="shared" si="32"/>
        <v>0</v>
      </c>
      <c r="AF49">
        <f t="shared" si="32"/>
        <v>0</v>
      </c>
      <c r="AG49">
        <f t="shared" si="32"/>
        <v>0</v>
      </c>
      <c r="AH49">
        <f t="shared" si="32"/>
        <v>0</v>
      </c>
      <c r="AI49">
        <f t="shared" si="32"/>
        <v>0</v>
      </c>
      <c r="AJ49">
        <f t="shared" si="33"/>
        <v>0</v>
      </c>
      <c r="AK49">
        <f t="shared" si="32"/>
        <v>0</v>
      </c>
      <c r="AM49" t="str">
        <f t="shared" si="34"/>
        <v/>
      </c>
    </row>
    <row r="50" spans="11:39" x14ac:dyDescent="0.2">
      <c r="K50">
        <v>19</v>
      </c>
      <c r="L50" t="str">
        <f t="shared" si="35"/>
        <v/>
      </c>
      <c r="M50" t="str">
        <f t="shared" si="16"/>
        <v/>
      </c>
      <c r="N50" t="str">
        <f t="shared" si="17"/>
        <v/>
      </c>
      <c r="O50" t="str">
        <f t="shared" si="18"/>
        <v/>
      </c>
      <c r="P50" t="str">
        <f t="shared" si="19"/>
        <v/>
      </c>
      <c r="Q50" t="str">
        <f t="shared" si="20"/>
        <v/>
      </c>
      <c r="R50" t="str">
        <f t="shared" si="21"/>
        <v/>
      </c>
      <c r="S50">
        <f t="shared" si="22"/>
        <v>0</v>
      </c>
      <c r="T50">
        <f t="shared" si="23"/>
        <v>0</v>
      </c>
      <c r="U50">
        <f t="shared" si="24"/>
        <v>0</v>
      </c>
      <c r="V50">
        <f t="shared" si="25"/>
        <v>0</v>
      </c>
      <c r="W50">
        <f t="shared" si="26"/>
        <v>0</v>
      </c>
      <c r="X50">
        <f t="shared" si="27"/>
        <v>0</v>
      </c>
      <c r="Y50">
        <f t="shared" si="28"/>
        <v>0</v>
      </c>
      <c r="Z50">
        <f t="shared" si="29"/>
        <v>0</v>
      </c>
      <c r="AA50">
        <f t="shared" si="30"/>
        <v>0</v>
      </c>
      <c r="AB50">
        <f t="shared" si="31"/>
        <v>0</v>
      </c>
      <c r="AC50">
        <f t="shared" si="32"/>
        <v>0</v>
      </c>
      <c r="AD50">
        <f t="shared" si="32"/>
        <v>0</v>
      </c>
      <c r="AE50">
        <f t="shared" si="32"/>
        <v>0</v>
      </c>
      <c r="AF50">
        <f t="shared" si="32"/>
        <v>0</v>
      </c>
      <c r="AG50">
        <f t="shared" si="32"/>
        <v>0</v>
      </c>
      <c r="AH50">
        <f t="shared" si="32"/>
        <v>0</v>
      </c>
      <c r="AI50">
        <f t="shared" si="32"/>
        <v>0</v>
      </c>
      <c r="AJ50">
        <f t="shared" si="33"/>
        <v>0</v>
      </c>
      <c r="AK50">
        <f t="shared" si="32"/>
        <v>0</v>
      </c>
      <c r="AM50" t="str">
        <f t="shared" si="34"/>
        <v/>
      </c>
    </row>
    <row r="51" spans="11:39" x14ac:dyDescent="0.2">
      <c r="K51">
        <v>20</v>
      </c>
      <c r="L51" t="str">
        <f t="shared" si="35"/>
        <v/>
      </c>
      <c r="M51" t="str">
        <f t="shared" si="16"/>
        <v/>
      </c>
      <c r="N51" t="str">
        <f t="shared" si="17"/>
        <v/>
      </c>
      <c r="O51" t="str">
        <f t="shared" si="18"/>
        <v/>
      </c>
      <c r="P51" t="str">
        <f t="shared" si="19"/>
        <v/>
      </c>
      <c r="Q51" t="str">
        <f t="shared" si="20"/>
        <v/>
      </c>
      <c r="R51">
        <f t="shared" si="21"/>
        <v>0</v>
      </c>
      <c r="S51">
        <f t="shared" si="22"/>
        <v>0</v>
      </c>
      <c r="T51">
        <f t="shared" si="23"/>
        <v>0</v>
      </c>
      <c r="U51">
        <f t="shared" si="24"/>
        <v>0</v>
      </c>
      <c r="V51">
        <f t="shared" si="25"/>
        <v>0</v>
      </c>
      <c r="W51">
        <f t="shared" si="26"/>
        <v>0</v>
      </c>
      <c r="X51">
        <f t="shared" si="27"/>
        <v>0</v>
      </c>
      <c r="Y51">
        <f t="shared" si="28"/>
        <v>0</v>
      </c>
      <c r="Z51">
        <f t="shared" si="29"/>
        <v>0</v>
      </c>
      <c r="AA51">
        <f t="shared" si="30"/>
        <v>0</v>
      </c>
      <c r="AB51">
        <f t="shared" si="31"/>
        <v>0</v>
      </c>
      <c r="AC51">
        <f t="shared" si="32"/>
        <v>0</v>
      </c>
      <c r="AD51">
        <f t="shared" si="32"/>
        <v>0</v>
      </c>
      <c r="AE51">
        <f t="shared" si="32"/>
        <v>0</v>
      </c>
      <c r="AF51">
        <f t="shared" si="32"/>
        <v>0</v>
      </c>
      <c r="AG51">
        <f t="shared" si="32"/>
        <v>0</v>
      </c>
      <c r="AH51">
        <f t="shared" si="32"/>
        <v>0</v>
      </c>
      <c r="AI51">
        <f t="shared" si="32"/>
        <v>0</v>
      </c>
      <c r="AJ51">
        <f t="shared" si="33"/>
        <v>0</v>
      </c>
      <c r="AK51">
        <f t="shared" si="32"/>
        <v>0</v>
      </c>
      <c r="AM51" t="str">
        <f t="shared" si="34"/>
        <v/>
      </c>
    </row>
    <row r="52" spans="11:39" x14ac:dyDescent="0.2">
      <c r="K52">
        <v>101</v>
      </c>
      <c r="L52" t="str">
        <f t="shared" si="35"/>
        <v/>
      </c>
      <c r="M52" t="str">
        <f t="shared" si="16"/>
        <v/>
      </c>
      <c r="N52" t="str">
        <f t="shared" si="17"/>
        <v/>
      </c>
      <c r="O52" t="str">
        <f t="shared" si="18"/>
        <v/>
      </c>
      <c r="P52" t="str">
        <f t="shared" si="19"/>
        <v/>
      </c>
      <c r="Q52">
        <f t="shared" si="20"/>
        <v>0</v>
      </c>
      <c r="R52">
        <f t="shared" si="21"/>
        <v>0</v>
      </c>
      <c r="S52">
        <f t="shared" si="22"/>
        <v>0</v>
      </c>
      <c r="T52">
        <f t="shared" si="23"/>
        <v>0</v>
      </c>
      <c r="U52">
        <f t="shared" si="24"/>
        <v>0</v>
      </c>
      <c r="V52">
        <f t="shared" si="25"/>
        <v>0</v>
      </c>
      <c r="W52">
        <f t="shared" si="26"/>
        <v>0</v>
      </c>
      <c r="X52">
        <f t="shared" si="27"/>
        <v>0</v>
      </c>
      <c r="Y52">
        <f t="shared" si="28"/>
        <v>0</v>
      </c>
      <c r="Z52">
        <f t="shared" si="29"/>
        <v>0</v>
      </c>
      <c r="AA52">
        <f t="shared" si="30"/>
        <v>0</v>
      </c>
      <c r="AB52">
        <f t="shared" si="31"/>
        <v>0</v>
      </c>
      <c r="AC52">
        <f t="shared" si="32"/>
        <v>0</v>
      </c>
      <c r="AD52">
        <f t="shared" si="32"/>
        <v>0</v>
      </c>
      <c r="AE52">
        <f t="shared" si="32"/>
        <v>0</v>
      </c>
      <c r="AF52">
        <f t="shared" si="32"/>
        <v>0</v>
      </c>
      <c r="AG52">
        <f t="shared" si="32"/>
        <v>0</v>
      </c>
      <c r="AH52">
        <f t="shared" si="32"/>
        <v>0</v>
      </c>
      <c r="AI52">
        <f t="shared" si="32"/>
        <v>0</v>
      </c>
      <c r="AJ52">
        <f t="shared" si="33"/>
        <v>0</v>
      </c>
      <c r="AK52">
        <f t="shared" si="32"/>
        <v>0</v>
      </c>
      <c r="AM52" t="str">
        <f t="shared" si="34"/>
        <v/>
      </c>
    </row>
    <row r="53" spans="11:39" x14ac:dyDescent="0.2">
      <c r="K53">
        <v>102</v>
      </c>
      <c r="L53" t="str">
        <f t="shared" si="35"/>
        <v/>
      </c>
      <c r="M53" t="str">
        <f t="shared" si="16"/>
        <v/>
      </c>
      <c r="N53" t="str">
        <f t="shared" si="17"/>
        <v/>
      </c>
      <c r="O53" t="str">
        <f t="shared" si="18"/>
        <v/>
      </c>
      <c r="P53">
        <f t="shared" si="19"/>
        <v>0</v>
      </c>
      <c r="Q53">
        <f t="shared" si="20"/>
        <v>0</v>
      </c>
      <c r="R53">
        <f t="shared" si="21"/>
        <v>0</v>
      </c>
      <c r="S53">
        <f t="shared" si="22"/>
        <v>0</v>
      </c>
      <c r="T53">
        <f t="shared" si="23"/>
        <v>0</v>
      </c>
      <c r="U53">
        <f t="shared" si="24"/>
        <v>0</v>
      </c>
      <c r="V53">
        <f t="shared" si="25"/>
        <v>0</v>
      </c>
      <c r="W53">
        <f t="shared" si="26"/>
        <v>0</v>
      </c>
      <c r="X53">
        <f t="shared" si="27"/>
        <v>0</v>
      </c>
      <c r="Y53">
        <f t="shared" si="28"/>
        <v>0</v>
      </c>
      <c r="Z53">
        <f t="shared" si="29"/>
        <v>0</v>
      </c>
      <c r="AA53">
        <f t="shared" si="30"/>
        <v>0</v>
      </c>
      <c r="AB53">
        <f t="shared" si="31"/>
        <v>0</v>
      </c>
      <c r="AC53">
        <f t="shared" si="32"/>
        <v>0</v>
      </c>
      <c r="AD53">
        <f t="shared" si="32"/>
        <v>0</v>
      </c>
      <c r="AE53">
        <f t="shared" si="32"/>
        <v>0</v>
      </c>
      <c r="AF53">
        <f t="shared" si="32"/>
        <v>0</v>
      </c>
      <c r="AG53">
        <f t="shared" si="32"/>
        <v>0</v>
      </c>
      <c r="AH53">
        <f t="shared" si="32"/>
        <v>0</v>
      </c>
      <c r="AI53">
        <f t="shared" si="32"/>
        <v>0</v>
      </c>
      <c r="AJ53">
        <f t="shared" si="33"/>
        <v>0</v>
      </c>
      <c r="AK53">
        <f t="shared" si="32"/>
        <v>0</v>
      </c>
      <c r="AM53" t="str">
        <f t="shared" si="34"/>
        <v/>
      </c>
    </row>
    <row r="54" spans="11:39" x14ac:dyDescent="0.2">
      <c r="K54">
        <v>103</v>
      </c>
      <c r="L54" t="str">
        <f t="shared" si="35"/>
        <v/>
      </c>
      <c r="M54" t="str">
        <f t="shared" si="16"/>
        <v/>
      </c>
      <c r="N54" t="str">
        <f t="shared" si="17"/>
        <v/>
      </c>
      <c r="O54">
        <f t="shared" si="18"/>
        <v>0</v>
      </c>
      <c r="P54">
        <f t="shared" si="19"/>
        <v>0</v>
      </c>
      <c r="Q54">
        <f t="shared" si="20"/>
        <v>0</v>
      </c>
      <c r="R54">
        <f t="shared" si="21"/>
        <v>0</v>
      </c>
      <c r="S54">
        <f t="shared" si="22"/>
        <v>0</v>
      </c>
      <c r="T54">
        <f t="shared" si="23"/>
        <v>0</v>
      </c>
      <c r="U54">
        <f t="shared" si="24"/>
        <v>0</v>
      </c>
      <c r="V54">
        <f t="shared" si="25"/>
        <v>0</v>
      </c>
      <c r="W54">
        <f t="shared" si="26"/>
        <v>0</v>
      </c>
      <c r="X54">
        <f t="shared" si="27"/>
        <v>0</v>
      </c>
      <c r="Y54">
        <f t="shared" si="28"/>
        <v>0</v>
      </c>
      <c r="Z54">
        <f t="shared" si="29"/>
        <v>0</v>
      </c>
      <c r="AA54">
        <f t="shared" si="30"/>
        <v>0</v>
      </c>
      <c r="AB54">
        <f t="shared" si="31"/>
        <v>0</v>
      </c>
      <c r="AC54">
        <f t="shared" si="32"/>
        <v>0</v>
      </c>
      <c r="AD54">
        <f t="shared" si="32"/>
        <v>0</v>
      </c>
      <c r="AE54">
        <f t="shared" si="32"/>
        <v>0</v>
      </c>
      <c r="AF54">
        <f t="shared" si="32"/>
        <v>0</v>
      </c>
      <c r="AG54">
        <f t="shared" si="32"/>
        <v>0</v>
      </c>
      <c r="AH54">
        <f t="shared" si="32"/>
        <v>0</v>
      </c>
      <c r="AI54">
        <f t="shared" si="32"/>
        <v>0</v>
      </c>
      <c r="AJ54">
        <f t="shared" si="33"/>
        <v>0</v>
      </c>
      <c r="AK54">
        <f t="shared" si="32"/>
        <v>0</v>
      </c>
      <c r="AM54" t="str">
        <f t="shared" si="34"/>
        <v/>
      </c>
    </row>
    <row r="55" spans="11:39" x14ac:dyDescent="0.2">
      <c r="K55">
        <v>104</v>
      </c>
      <c r="L55" t="str">
        <f t="shared" si="35"/>
        <v/>
      </c>
      <c r="M55" t="str">
        <f t="shared" si="16"/>
        <v/>
      </c>
      <c r="N55">
        <f t="shared" si="17"/>
        <v>0</v>
      </c>
      <c r="O55">
        <f t="shared" si="18"/>
        <v>0</v>
      </c>
      <c r="P55">
        <f t="shared" si="19"/>
        <v>0</v>
      </c>
      <c r="Q55">
        <f t="shared" si="20"/>
        <v>0</v>
      </c>
      <c r="R55">
        <f t="shared" si="21"/>
        <v>0</v>
      </c>
      <c r="S55">
        <f t="shared" si="22"/>
        <v>0</v>
      </c>
      <c r="T55">
        <f t="shared" si="23"/>
        <v>0</v>
      </c>
      <c r="U55">
        <f t="shared" si="24"/>
        <v>0</v>
      </c>
      <c r="V55">
        <f t="shared" si="25"/>
        <v>0</v>
      </c>
      <c r="W55">
        <f t="shared" si="26"/>
        <v>0</v>
      </c>
      <c r="X55">
        <f t="shared" si="27"/>
        <v>0</v>
      </c>
      <c r="Y55">
        <f t="shared" si="28"/>
        <v>0</v>
      </c>
      <c r="Z55">
        <f t="shared" si="29"/>
        <v>0</v>
      </c>
      <c r="AA55">
        <f t="shared" si="30"/>
        <v>0</v>
      </c>
      <c r="AB55">
        <f t="shared" si="31"/>
        <v>0</v>
      </c>
      <c r="AC55">
        <f t="shared" si="32"/>
        <v>0</v>
      </c>
      <c r="AD55">
        <f t="shared" si="32"/>
        <v>0</v>
      </c>
      <c r="AE55">
        <f t="shared" si="32"/>
        <v>0</v>
      </c>
      <c r="AF55">
        <f t="shared" si="32"/>
        <v>0</v>
      </c>
      <c r="AG55">
        <f t="shared" si="32"/>
        <v>0</v>
      </c>
      <c r="AH55">
        <f t="shared" si="32"/>
        <v>0</v>
      </c>
      <c r="AI55">
        <f t="shared" si="32"/>
        <v>0</v>
      </c>
      <c r="AJ55">
        <f t="shared" si="33"/>
        <v>0</v>
      </c>
      <c r="AK55">
        <f t="shared" si="32"/>
        <v>0</v>
      </c>
      <c r="AM55" t="str">
        <f t="shared" si="34"/>
        <v/>
      </c>
    </row>
    <row r="56" spans="11:39" x14ac:dyDescent="0.2">
      <c r="K56">
        <v>105</v>
      </c>
      <c r="L56" t="str">
        <f t="shared" si="35"/>
        <v/>
      </c>
      <c r="M56">
        <f t="shared" si="16"/>
        <v>0</v>
      </c>
      <c r="N56">
        <f t="shared" si="17"/>
        <v>0</v>
      </c>
      <c r="O56">
        <f t="shared" si="18"/>
        <v>0</v>
      </c>
      <c r="P56">
        <f t="shared" si="19"/>
        <v>0</v>
      </c>
      <c r="Q56">
        <f t="shared" si="20"/>
        <v>0</v>
      </c>
      <c r="R56">
        <f t="shared" si="21"/>
        <v>0</v>
      </c>
      <c r="S56">
        <f t="shared" si="22"/>
        <v>0</v>
      </c>
      <c r="T56">
        <f t="shared" si="23"/>
        <v>0</v>
      </c>
      <c r="U56">
        <f t="shared" si="24"/>
        <v>0</v>
      </c>
      <c r="V56">
        <f t="shared" si="25"/>
        <v>0</v>
      </c>
      <c r="W56">
        <f t="shared" si="26"/>
        <v>0</v>
      </c>
      <c r="X56">
        <f t="shared" si="27"/>
        <v>0</v>
      </c>
      <c r="Y56">
        <f t="shared" si="28"/>
        <v>0</v>
      </c>
      <c r="Z56">
        <f t="shared" si="29"/>
        <v>0</v>
      </c>
      <c r="AA56">
        <f t="shared" si="30"/>
        <v>0</v>
      </c>
      <c r="AB56">
        <f t="shared" si="31"/>
        <v>0</v>
      </c>
      <c r="AC56">
        <f t="shared" si="32"/>
        <v>0</v>
      </c>
      <c r="AD56">
        <f t="shared" si="32"/>
        <v>0</v>
      </c>
      <c r="AE56">
        <f t="shared" si="32"/>
        <v>0</v>
      </c>
      <c r="AF56">
        <f t="shared" si="32"/>
        <v>0</v>
      </c>
      <c r="AG56">
        <f t="shared" si="32"/>
        <v>0</v>
      </c>
      <c r="AH56">
        <f t="shared" si="32"/>
        <v>0</v>
      </c>
      <c r="AI56">
        <f t="shared" si="32"/>
        <v>0</v>
      </c>
      <c r="AJ56">
        <f t="shared" si="33"/>
        <v>0</v>
      </c>
      <c r="AK56">
        <f t="shared" si="32"/>
        <v>0</v>
      </c>
      <c r="AM56" t="str">
        <f t="shared" si="34"/>
        <v/>
      </c>
    </row>
    <row r="57" spans="11:39" x14ac:dyDescent="0.2">
      <c r="K57">
        <v>106</v>
      </c>
      <c r="L57">
        <f t="shared" si="35"/>
        <v>0</v>
      </c>
      <c r="M57">
        <f t="shared" si="16"/>
        <v>0</v>
      </c>
      <c r="N57">
        <f t="shared" si="17"/>
        <v>0</v>
      </c>
      <c r="O57">
        <f t="shared" si="18"/>
        <v>0</v>
      </c>
      <c r="P57">
        <f t="shared" si="19"/>
        <v>0</v>
      </c>
      <c r="Q57">
        <f t="shared" si="20"/>
        <v>0</v>
      </c>
      <c r="R57">
        <f t="shared" si="21"/>
        <v>0</v>
      </c>
      <c r="S57">
        <f t="shared" si="22"/>
        <v>0</v>
      </c>
      <c r="T57">
        <f t="shared" si="23"/>
        <v>0</v>
      </c>
      <c r="U57">
        <f t="shared" si="24"/>
        <v>0</v>
      </c>
      <c r="V57">
        <f t="shared" si="25"/>
        <v>0</v>
      </c>
      <c r="W57">
        <f t="shared" si="26"/>
        <v>0</v>
      </c>
      <c r="X57">
        <f t="shared" si="27"/>
        <v>0</v>
      </c>
      <c r="Y57">
        <f t="shared" si="28"/>
        <v>0</v>
      </c>
      <c r="Z57">
        <f t="shared" si="29"/>
        <v>0</v>
      </c>
      <c r="AA57">
        <f t="shared" si="30"/>
        <v>0</v>
      </c>
      <c r="AB57">
        <f t="shared" si="31"/>
        <v>0</v>
      </c>
      <c r="AC57">
        <f t="shared" si="32"/>
        <v>0</v>
      </c>
      <c r="AD57">
        <f t="shared" si="32"/>
        <v>0</v>
      </c>
      <c r="AE57">
        <f t="shared" si="32"/>
        <v>0</v>
      </c>
      <c r="AF57">
        <f t="shared" si="32"/>
        <v>0</v>
      </c>
      <c r="AG57">
        <f t="shared" si="32"/>
        <v>0</v>
      </c>
      <c r="AH57">
        <f t="shared" si="32"/>
        <v>0</v>
      </c>
      <c r="AI57">
        <f t="shared" si="32"/>
        <v>0</v>
      </c>
      <c r="AJ57">
        <f t="shared" si="33"/>
        <v>0</v>
      </c>
      <c r="AK57">
        <f t="shared" si="32"/>
        <v>0</v>
      </c>
      <c r="AM57" t="str">
        <f t="shared" si="34"/>
        <v/>
      </c>
    </row>
    <row r="58" spans="11:39" x14ac:dyDescent="0.2">
      <c r="K58">
        <v>107</v>
      </c>
      <c r="L58">
        <f t="shared" si="35"/>
        <v>0</v>
      </c>
      <c r="M58">
        <f t="shared" si="16"/>
        <v>0</v>
      </c>
      <c r="N58">
        <f t="shared" si="17"/>
        <v>0</v>
      </c>
      <c r="O58">
        <f t="shared" si="18"/>
        <v>0</v>
      </c>
      <c r="P58">
        <f t="shared" si="19"/>
        <v>0</v>
      </c>
      <c r="Q58">
        <f t="shared" si="20"/>
        <v>0</v>
      </c>
      <c r="R58">
        <f t="shared" si="21"/>
        <v>0</v>
      </c>
      <c r="S58">
        <f t="shared" si="22"/>
        <v>0</v>
      </c>
      <c r="T58">
        <f t="shared" si="23"/>
        <v>0</v>
      </c>
      <c r="U58">
        <f t="shared" si="24"/>
        <v>0</v>
      </c>
      <c r="V58">
        <f t="shared" si="25"/>
        <v>0</v>
      </c>
      <c r="W58">
        <f t="shared" si="26"/>
        <v>0</v>
      </c>
      <c r="X58">
        <f t="shared" si="27"/>
        <v>0</v>
      </c>
      <c r="Y58">
        <f t="shared" si="28"/>
        <v>0</v>
      </c>
      <c r="Z58">
        <f t="shared" si="29"/>
        <v>0</v>
      </c>
      <c r="AA58">
        <f t="shared" si="30"/>
        <v>0</v>
      </c>
      <c r="AB58">
        <f t="shared" si="31"/>
        <v>0</v>
      </c>
      <c r="AC58">
        <f t="shared" si="32"/>
        <v>0</v>
      </c>
      <c r="AD58">
        <f t="shared" si="32"/>
        <v>0</v>
      </c>
      <c r="AE58">
        <f t="shared" si="32"/>
        <v>0</v>
      </c>
      <c r="AF58">
        <f t="shared" si="32"/>
        <v>0</v>
      </c>
      <c r="AG58">
        <f t="shared" si="32"/>
        <v>0</v>
      </c>
      <c r="AH58">
        <f t="shared" si="32"/>
        <v>0</v>
      </c>
      <c r="AI58">
        <f t="shared" si="32"/>
        <v>0</v>
      </c>
      <c r="AJ58">
        <f t="shared" si="33"/>
        <v>0</v>
      </c>
      <c r="AK58">
        <f t="shared" si="32"/>
        <v>0</v>
      </c>
      <c r="AM58" t="str">
        <f t="shared" si="34"/>
        <v/>
      </c>
    </row>
    <row r="61" spans="11:39" x14ac:dyDescent="0.2">
      <c r="L61" s="65" t="s">
        <v>77</v>
      </c>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t="s">
        <v>66</v>
      </c>
    </row>
    <row r="62" spans="11:39" x14ac:dyDescent="0.2">
      <c r="K62">
        <v>1</v>
      </c>
      <c r="L62" t="str">
        <f t="shared" ref="L62:L68" si="36">+IF(C2="",C3,C2)</f>
        <v/>
      </c>
      <c r="M62" t="str">
        <f t="shared" ref="M62:M88" si="37">+IF(OR(L62="",L62=L61)=TRUE,L63,L62)</f>
        <v/>
      </c>
      <c r="N62" t="str">
        <f t="shared" ref="N62:N88" si="38">+IF(OR(M62="",M62=M61)=TRUE,M63,M62)</f>
        <v/>
      </c>
      <c r="O62" t="str">
        <f t="shared" ref="O62:O88" si="39">+IF(OR(N62="",N62=N61)=TRUE,N63,N62)</f>
        <v/>
      </c>
      <c r="P62" t="str">
        <f t="shared" ref="P62:P88" si="40">+IF(OR(O62="",O62=O61)=TRUE,O63,O62)</f>
        <v/>
      </c>
      <c r="Q62" t="str">
        <f t="shared" ref="Q62:Q88" si="41">+IF(OR(P62="",P62=P61)=TRUE,P63,P62)</f>
        <v/>
      </c>
      <c r="R62" t="str">
        <f t="shared" ref="R62:R88" si="42">+IF(OR(Q62="",Q62=Q61)=TRUE,Q63,Q62)</f>
        <v/>
      </c>
      <c r="S62" t="str">
        <f t="shared" ref="S62:S88" si="43">+IF(OR(R62="",R62=R61)=TRUE,R63,R62)</f>
        <v/>
      </c>
      <c r="T62" t="str">
        <f t="shared" ref="T62:T88" si="44">+IF(OR(S62="",S62=S61)=TRUE,S63,S62)</f>
        <v/>
      </c>
      <c r="U62" t="str">
        <f t="shared" ref="U62:U88" si="45">+IF(OR(T62="",T62=T61)=TRUE,T63,T62)</f>
        <v/>
      </c>
      <c r="V62" t="str">
        <f t="shared" ref="V62:V88" si="46">+IF(OR(U62="",U62=U61)=TRUE,U63,U62)</f>
        <v/>
      </c>
      <c r="W62" t="str">
        <f t="shared" ref="W62:W88" si="47">+IF(OR(V62="",V62=V61)=TRUE,V63,V62)</f>
        <v/>
      </c>
      <c r="X62" t="str">
        <f t="shared" ref="X62:X88" si="48">+IF(OR(W62="",W62=W61)=TRUE,W63,W62)</f>
        <v/>
      </c>
      <c r="Y62" t="str">
        <f t="shared" ref="Y62:Y88" si="49">+IF(OR(X62="",X62=X61)=TRUE,X63,X62)</f>
        <v/>
      </c>
      <c r="Z62" t="str">
        <f t="shared" ref="Z62:Z88" si="50">+IF(OR(Y62="",Y62=Y61)=TRUE,Y63,Y62)</f>
        <v/>
      </c>
      <c r="AA62" t="str">
        <f t="shared" ref="AA62:AA88" si="51">+IF(OR(Z62="",Z62=Z61)=TRUE,Z63,Z62)</f>
        <v/>
      </c>
      <c r="AB62" t="str">
        <f t="shared" ref="AB62:AB88" si="52">+IF(OR(AA62="",AA62=AA61)=TRUE,AA63,AA62)</f>
        <v/>
      </c>
      <c r="AC62" t="str">
        <f t="shared" ref="AC62:AK88" si="53">+IF(OR(AB62="",AB62=AB61)=TRUE,AB63,AB62)</f>
        <v/>
      </c>
      <c r="AD62" t="str">
        <f t="shared" si="53"/>
        <v/>
      </c>
      <c r="AE62" t="str">
        <f t="shared" si="53"/>
        <v/>
      </c>
      <c r="AF62" t="str">
        <f t="shared" si="53"/>
        <v/>
      </c>
      <c r="AG62" t="str">
        <f t="shared" si="53"/>
        <v/>
      </c>
      <c r="AH62" t="str">
        <f t="shared" si="53"/>
        <v/>
      </c>
      <c r="AI62" t="str">
        <f t="shared" si="53"/>
        <v/>
      </c>
      <c r="AJ62" t="str">
        <f t="shared" ref="AJ62:AJ88" si="54">+IF(OR(AI62="",AI62=AI61)=TRUE,AI63,AI62)</f>
        <v/>
      </c>
      <c r="AK62">
        <f t="shared" si="53"/>
        <v>0</v>
      </c>
      <c r="AM62" t="str">
        <f t="shared" ref="AM62:AM88" si="55">+IF(AK62=0,"","* - "&amp;AK62)</f>
        <v/>
      </c>
    </row>
    <row r="63" spans="11:39" x14ac:dyDescent="0.2">
      <c r="K63">
        <v>2</v>
      </c>
      <c r="L63" t="str">
        <f t="shared" si="36"/>
        <v/>
      </c>
      <c r="M63" t="str">
        <f t="shared" si="37"/>
        <v/>
      </c>
      <c r="N63" t="str">
        <f t="shared" si="38"/>
        <v/>
      </c>
      <c r="O63" t="str">
        <f t="shared" si="39"/>
        <v/>
      </c>
      <c r="P63" t="str">
        <f t="shared" si="40"/>
        <v/>
      </c>
      <c r="Q63" t="str">
        <f t="shared" si="41"/>
        <v/>
      </c>
      <c r="R63" t="str">
        <f t="shared" si="42"/>
        <v/>
      </c>
      <c r="S63" t="str">
        <f t="shared" si="43"/>
        <v/>
      </c>
      <c r="T63" t="str">
        <f t="shared" si="44"/>
        <v/>
      </c>
      <c r="U63" t="str">
        <f t="shared" si="45"/>
        <v/>
      </c>
      <c r="V63" t="str">
        <f t="shared" si="46"/>
        <v/>
      </c>
      <c r="W63" t="str">
        <f t="shared" si="47"/>
        <v/>
      </c>
      <c r="X63" t="str">
        <f t="shared" si="48"/>
        <v/>
      </c>
      <c r="Y63" t="str">
        <f t="shared" si="49"/>
        <v/>
      </c>
      <c r="Z63" t="str">
        <f t="shared" si="50"/>
        <v/>
      </c>
      <c r="AA63" t="str">
        <f t="shared" si="51"/>
        <v/>
      </c>
      <c r="AB63" t="str">
        <f t="shared" si="52"/>
        <v/>
      </c>
      <c r="AC63" t="str">
        <f t="shared" si="53"/>
        <v/>
      </c>
      <c r="AD63" t="str">
        <f t="shared" si="53"/>
        <v/>
      </c>
      <c r="AE63" t="str">
        <f t="shared" si="53"/>
        <v/>
      </c>
      <c r="AF63" t="str">
        <f t="shared" si="53"/>
        <v/>
      </c>
      <c r="AG63" t="str">
        <f t="shared" si="53"/>
        <v/>
      </c>
      <c r="AH63" t="str">
        <f t="shared" si="53"/>
        <v/>
      </c>
      <c r="AI63" t="str">
        <f t="shared" si="53"/>
        <v/>
      </c>
      <c r="AJ63">
        <f t="shared" si="54"/>
        <v>0</v>
      </c>
      <c r="AK63">
        <f t="shared" si="53"/>
        <v>0</v>
      </c>
      <c r="AM63" t="str">
        <f t="shared" si="55"/>
        <v/>
      </c>
    </row>
    <row r="64" spans="11:39" x14ac:dyDescent="0.2">
      <c r="K64">
        <v>3</v>
      </c>
      <c r="L64" t="str">
        <f t="shared" si="36"/>
        <v/>
      </c>
      <c r="M64" t="str">
        <f t="shared" si="37"/>
        <v/>
      </c>
      <c r="N64" t="str">
        <f t="shared" si="38"/>
        <v/>
      </c>
      <c r="O64" t="str">
        <f t="shared" si="39"/>
        <v/>
      </c>
      <c r="P64" t="str">
        <f t="shared" si="40"/>
        <v/>
      </c>
      <c r="Q64" t="str">
        <f t="shared" si="41"/>
        <v/>
      </c>
      <c r="R64" t="str">
        <f t="shared" si="42"/>
        <v/>
      </c>
      <c r="S64" t="str">
        <f t="shared" si="43"/>
        <v/>
      </c>
      <c r="T64" t="str">
        <f t="shared" si="44"/>
        <v/>
      </c>
      <c r="U64" t="str">
        <f t="shared" si="45"/>
        <v/>
      </c>
      <c r="V64" t="str">
        <f t="shared" si="46"/>
        <v/>
      </c>
      <c r="W64" t="str">
        <f t="shared" si="47"/>
        <v/>
      </c>
      <c r="X64" t="str">
        <f t="shared" si="48"/>
        <v/>
      </c>
      <c r="Y64" t="str">
        <f t="shared" si="49"/>
        <v/>
      </c>
      <c r="Z64" t="str">
        <f t="shared" si="50"/>
        <v/>
      </c>
      <c r="AA64" t="str">
        <f t="shared" si="51"/>
        <v/>
      </c>
      <c r="AB64" t="str">
        <f t="shared" si="52"/>
        <v/>
      </c>
      <c r="AC64" t="str">
        <f t="shared" si="53"/>
        <v/>
      </c>
      <c r="AD64" t="str">
        <f t="shared" si="53"/>
        <v/>
      </c>
      <c r="AE64" t="str">
        <f t="shared" si="53"/>
        <v/>
      </c>
      <c r="AF64" t="str">
        <f t="shared" si="53"/>
        <v/>
      </c>
      <c r="AG64" t="str">
        <f t="shared" si="53"/>
        <v/>
      </c>
      <c r="AH64" t="str">
        <f t="shared" si="53"/>
        <v/>
      </c>
      <c r="AI64">
        <f t="shared" si="53"/>
        <v>0</v>
      </c>
      <c r="AJ64">
        <f t="shared" si="54"/>
        <v>0</v>
      </c>
      <c r="AK64">
        <f t="shared" si="53"/>
        <v>0</v>
      </c>
      <c r="AM64" t="str">
        <f t="shared" si="55"/>
        <v/>
      </c>
    </row>
    <row r="65" spans="11:39" x14ac:dyDescent="0.2">
      <c r="K65">
        <v>4</v>
      </c>
      <c r="L65" t="str">
        <f t="shared" si="36"/>
        <v/>
      </c>
      <c r="M65" t="str">
        <f t="shared" si="37"/>
        <v/>
      </c>
      <c r="N65" t="str">
        <f t="shared" si="38"/>
        <v/>
      </c>
      <c r="O65" t="str">
        <f t="shared" si="39"/>
        <v/>
      </c>
      <c r="P65" t="str">
        <f t="shared" si="40"/>
        <v/>
      </c>
      <c r="Q65" t="str">
        <f t="shared" si="41"/>
        <v/>
      </c>
      <c r="R65" t="str">
        <f t="shared" si="42"/>
        <v/>
      </c>
      <c r="S65" t="str">
        <f t="shared" si="43"/>
        <v/>
      </c>
      <c r="T65" t="str">
        <f t="shared" si="44"/>
        <v/>
      </c>
      <c r="U65" t="str">
        <f t="shared" si="45"/>
        <v/>
      </c>
      <c r="V65" t="str">
        <f t="shared" si="46"/>
        <v/>
      </c>
      <c r="W65" t="str">
        <f t="shared" si="47"/>
        <v/>
      </c>
      <c r="X65" t="str">
        <f t="shared" si="48"/>
        <v/>
      </c>
      <c r="Y65" t="str">
        <f t="shared" si="49"/>
        <v/>
      </c>
      <c r="Z65" t="str">
        <f t="shared" si="50"/>
        <v/>
      </c>
      <c r="AA65" t="str">
        <f t="shared" si="51"/>
        <v/>
      </c>
      <c r="AB65" t="str">
        <f t="shared" si="52"/>
        <v/>
      </c>
      <c r="AC65" t="str">
        <f t="shared" si="53"/>
        <v/>
      </c>
      <c r="AD65" t="str">
        <f t="shared" si="53"/>
        <v/>
      </c>
      <c r="AE65" t="str">
        <f t="shared" si="53"/>
        <v/>
      </c>
      <c r="AF65" t="str">
        <f t="shared" si="53"/>
        <v/>
      </c>
      <c r="AG65" t="str">
        <f t="shared" si="53"/>
        <v/>
      </c>
      <c r="AH65">
        <f t="shared" si="53"/>
        <v>0</v>
      </c>
      <c r="AI65">
        <f t="shared" si="53"/>
        <v>0</v>
      </c>
      <c r="AJ65">
        <f t="shared" si="54"/>
        <v>0</v>
      </c>
      <c r="AK65">
        <f t="shared" si="53"/>
        <v>0</v>
      </c>
      <c r="AM65" t="str">
        <f t="shared" si="55"/>
        <v/>
      </c>
    </row>
    <row r="66" spans="11:39" x14ac:dyDescent="0.2">
      <c r="K66">
        <v>5</v>
      </c>
      <c r="L66" t="str">
        <f t="shared" si="36"/>
        <v/>
      </c>
      <c r="M66" t="str">
        <f t="shared" si="37"/>
        <v/>
      </c>
      <c r="N66" t="str">
        <f t="shared" si="38"/>
        <v/>
      </c>
      <c r="O66" t="str">
        <f t="shared" si="39"/>
        <v/>
      </c>
      <c r="P66" t="str">
        <f t="shared" si="40"/>
        <v/>
      </c>
      <c r="Q66" t="str">
        <f t="shared" si="41"/>
        <v/>
      </c>
      <c r="R66" t="str">
        <f t="shared" si="42"/>
        <v/>
      </c>
      <c r="S66" t="str">
        <f t="shared" si="43"/>
        <v/>
      </c>
      <c r="T66" t="str">
        <f t="shared" si="44"/>
        <v/>
      </c>
      <c r="U66" t="str">
        <f t="shared" si="45"/>
        <v/>
      </c>
      <c r="V66" t="str">
        <f t="shared" si="46"/>
        <v/>
      </c>
      <c r="W66" t="str">
        <f t="shared" si="47"/>
        <v/>
      </c>
      <c r="X66" t="str">
        <f t="shared" si="48"/>
        <v/>
      </c>
      <c r="Y66" t="str">
        <f t="shared" si="49"/>
        <v/>
      </c>
      <c r="Z66" t="str">
        <f t="shared" si="50"/>
        <v/>
      </c>
      <c r="AA66" t="str">
        <f t="shared" si="51"/>
        <v/>
      </c>
      <c r="AB66" t="str">
        <f t="shared" si="52"/>
        <v/>
      </c>
      <c r="AC66" t="str">
        <f t="shared" si="53"/>
        <v/>
      </c>
      <c r="AD66" t="str">
        <f t="shared" si="53"/>
        <v/>
      </c>
      <c r="AE66" t="str">
        <f t="shared" si="53"/>
        <v/>
      </c>
      <c r="AF66" t="str">
        <f t="shared" si="53"/>
        <v/>
      </c>
      <c r="AG66">
        <f t="shared" si="53"/>
        <v>0</v>
      </c>
      <c r="AH66">
        <f t="shared" si="53"/>
        <v>0</v>
      </c>
      <c r="AI66">
        <f t="shared" si="53"/>
        <v>0</v>
      </c>
      <c r="AJ66">
        <f t="shared" si="54"/>
        <v>0</v>
      </c>
      <c r="AK66">
        <f t="shared" si="53"/>
        <v>0</v>
      </c>
      <c r="AM66" t="str">
        <f t="shared" si="55"/>
        <v/>
      </c>
    </row>
    <row r="67" spans="11:39" x14ac:dyDescent="0.2">
      <c r="K67">
        <v>6</v>
      </c>
      <c r="L67" t="str">
        <f t="shared" si="36"/>
        <v/>
      </c>
      <c r="M67" t="str">
        <f t="shared" si="37"/>
        <v/>
      </c>
      <c r="N67" t="str">
        <f t="shared" si="38"/>
        <v/>
      </c>
      <c r="O67" t="str">
        <f t="shared" si="39"/>
        <v/>
      </c>
      <c r="P67" t="str">
        <f t="shared" si="40"/>
        <v/>
      </c>
      <c r="Q67" t="str">
        <f t="shared" si="41"/>
        <v/>
      </c>
      <c r="R67" t="str">
        <f t="shared" si="42"/>
        <v/>
      </c>
      <c r="S67" t="str">
        <f t="shared" si="43"/>
        <v/>
      </c>
      <c r="T67" t="str">
        <f t="shared" si="44"/>
        <v/>
      </c>
      <c r="U67" t="str">
        <f t="shared" si="45"/>
        <v/>
      </c>
      <c r="V67" t="str">
        <f t="shared" si="46"/>
        <v/>
      </c>
      <c r="W67" t="str">
        <f t="shared" si="47"/>
        <v/>
      </c>
      <c r="X67" t="str">
        <f t="shared" si="48"/>
        <v/>
      </c>
      <c r="Y67" t="str">
        <f t="shared" si="49"/>
        <v/>
      </c>
      <c r="Z67" t="str">
        <f t="shared" si="50"/>
        <v/>
      </c>
      <c r="AA67" t="str">
        <f t="shared" si="51"/>
        <v/>
      </c>
      <c r="AB67" t="str">
        <f t="shared" si="52"/>
        <v/>
      </c>
      <c r="AC67" t="str">
        <f t="shared" si="53"/>
        <v/>
      </c>
      <c r="AD67" t="str">
        <f t="shared" si="53"/>
        <v/>
      </c>
      <c r="AE67" t="str">
        <f t="shared" si="53"/>
        <v/>
      </c>
      <c r="AF67">
        <f t="shared" si="53"/>
        <v>0</v>
      </c>
      <c r="AG67">
        <f t="shared" si="53"/>
        <v>0</v>
      </c>
      <c r="AH67">
        <f t="shared" si="53"/>
        <v>0</v>
      </c>
      <c r="AI67">
        <f t="shared" si="53"/>
        <v>0</v>
      </c>
      <c r="AJ67">
        <f t="shared" si="54"/>
        <v>0</v>
      </c>
      <c r="AK67">
        <f t="shared" si="53"/>
        <v>0</v>
      </c>
      <c r="AM67" t="str">
        <f t="shared" si="55"/>
        <v/>
      </c>
    </row>
    <row r="68" spans="11:39" x14ac:dyDescent="0.2">
      <c r="K68">
        <v>7</v>
      </c>
      <c r="L68" t="str">
        <f t="shared" si="36"/>
        <v/>
      </c>
      <c r="M68" t="str">
        <f t="shared" si="37"/>
        <v/>
      </c>
      <c r="N68" t="str">
        <f t="shared" si="38"/>
        <v/>
      </c>
      <c r="O68" t="str">
        <f t="shared" si="39"/>
        <v/>
      </c>
      <c r="P68" t="str">
        <f t="shared" si="40"/>
        <v/>
      </c>
      <c r="Q68" t="str">
        <f t="shared" si="41"/>
        <v/>
      </c>
      <c r="R68" t="str">
        <f t="shared" si="42"/>
        <v/>
      </c>
      <c r="S68" t="str">
        <f t="shared" si="43"/>
        <v/>
      </c>
      <c r="T68" t="str">
        <f t="shared" si="44"/>
        <v/>
      </c>
      <c r="U68" t="str">
        <f t="shared" si="45"/>
        <v/>
      </c>
      <c r="V68" t="str">
        <f t="shared" si="46"/>
        <v/>
      </c>
      <c r="W68" t="str">
        <f t="shared" si="47"/>
        <v/>
      </c>
      <c r="X68" t="str">
        <f t="shared" si="48"/>
        <v/>
      </c>
      <c r="Y68" t="str">
        <f t="shared" si="49"/>
        <v/>
      </c>
      <c r="Z68" t="str">
        <f t="shared" si="50"/>
        <v/>
      </c>
      <c r="AA68" t="str">
        <f t="shared" si="51"/>
        <v/>
      </c>
      <c r="AB68" t="str">
        <f t="shared" si="52"/>
        <v/>
      </c>
      <c r="AC68" t="str">
        <f t="shared" si="53"/>
        <v/>
      </c>
      <c r="AD68" t="str">
        <f t="shared" si="53"/>
        <v/>
      </c>
      <c r="AE68">
        <f t="shared" si="53"/>
        <v>0</v>
      </c>
      <c r="AF68">
        <f t="shared" si="53"/>
        <v>0</v>
      </c>
      <c r="AG68">
        <f t="shared" si="53"/>
        <v>0</v>
      </c>
      <c r="AH68">
        <f t="shared" si="53"/>
        <v>0</v>
      </c>
      <c r="AI68">
        <f t="shared" si="53"/>
        <v>0</v>
      </c>
      <c r="AJ68">
        <f t="shared" si="54"/>
        <v>0</v>
      </c>
      <c r="AK68">
        <f t="shared" si="53"/>
        <v>0</v>
      </c>
      <c r="AM68" t="str">
        <f t="shared" si="55"/>
        <v/>
      </c>
    </row>
    <row r="69" spans="11:39" x14ac:dyDescent="0.2">
      <c r="K69">
        <v>8</v>
      </c>
      <c r="L69" t="str">
        <f t="shared" ref="L69:L88" si="56">+IF(C9="",C10,C9)</f>
        <v/>
      </c>
      <c r="M69" t="str">
        <f t="shared" si="37"/>
        <v/>
      </c>
      <c r="N69" t="str">
        <f t="shared" si="38"/>
        <v/>
      </c>
      <c r="O69" t="str">
        <f t="shared" si="39"/>
        <v/>
      </c>
      <c r="P69" t="str">
        <f t="shared" si="40"/>
        <v/>
      </c>
      <c r="Q69" t="str">
        <f t="shared" si="41"/>
        <v/>
      </c>
      <c r="R69" t="str">
        <f t="shared" si="42"/>
        <v/>
      </c>
      <c r="S69" t="str">
        <f t="shared" si="43"/>
        <v/>
      </c>
      <c r="T69" t="str">
        <f t="shared" si="44"/>
        <v/>
      </c>
      <c r="U69" t="str">
        <f t="shared" si="45"/>
        <v/>
      </c>
      <c r="V69" t="str">
        <f t="shared" si="46"/>
        <v/>
      </c>
      <c r="W69" t="str">
        <f t="shared" si="47"/>
        <v/>
      </c>
      <c r="X69" t="str">
        <f t="shared" si="48"/>
        <v/>
      </c>
      <c r="Y69" t="str">
        <f t="shared" si="49"/>
        <v/>
      </c>
      <c r="Z69" t="str">
        <f t="shared" si="50"/>
        <v/>
      </c>
      <c r="AA69" t="str">
        <f t="shared" si="51"/>
        <v/>
      </c>
      <c r="AB69" t="str">
        <f t="shared" si="52"/>
        <v/>
      </c>
      <c r="AC69" t="str">
        <f t="shared" si="53"/>
        <v/>
      </c>
      <c r="AD69">
        <f t="shared" si="53"/>
        <v>0</v>
      </c>
      <c r="AE69">
        <f t="shared" si="53"/>
        <v>0</v>
      </c>
      <c r="AF69">
        <f t="shared" si="53"/>
        <v>0</v>
      </c>
      <c r="AG69">
        <f t="shared" si="53"/>
        <v>0</v>
      </c>
      <c r="AH69">
        <f t="shared" si="53"/>
        <v>0</v>
      </c>
      <c r="AI69">
        <f t="shared" si="53"/>
        <v>0</v>
      </c>
      <c r="AJ69">
        <f t="shared" si="54"/>
        <v>0</v>
      </c>
      <c r="AK69">
        <f t="shared" si="53"/>
        <v>0</v>
      </c>
      <c r="AM69" t="str">
        <f t="shared" si="55"/>
        <v/>
      </c>
    </row>
    <row r="70" spans="11:39" x14ac:dyDescent="0.2">
      <c r="K70">
        <v>9</v>
      </c>
      <c r="L70" t="str">
        <f t="shared" si="56"/>
        <v/>
      </c>
      <c r="M70" t="str">
        <f t="shared" si="37"/>
        <v/>
      </c>
      <c r="N70" t="str">
        <f t="shared" si="38"/>
        <v/>
      </c>
      <c r="O70" t="str">
        <f t="shared" si="39"/>
        <v/>
      </c>
      <c r="P70" t="str">
        <f t="shared" si="40"/>
        <v/>
      </c>
      <c r="Q70" t="str">
        <f t="shared" si="41"/>
        <v/>
      </c>
      <c r="R70" t="str">
        <f t="shared" si="42"/>
        <v/>
      </c>
      <c r="S70" t="str">
        <f t="shared" si="43"/>
        <v/>
      </c>
      <c r="T70" t="str">
        <f t="shared" si="44"/>
        <v/>
      </c>
      <c r="U70" t="str">
        <f t="shared" si="45"/>
        <v/>
      </c>
      <c r="V70" t="str">
        <f t="shared" si="46"/>
        <v/>
      </c>
      <c r="W70" t="str">
        <f t="shared" si="47"/>
        <v/>
      </c>
      <c r="X70" t="str">
        <f t="shared" si="48"/>
        <v/>
      </c>
      <c r="Y70" t="str">
        <f t="shared" si="49"/>
        <v/>
      </c>
      <c r="Z70" t="str">
        <f t="shared" si="50"/>
        <v/>
      </c>
      <c r="AA70" t="str">
        <f t="shared" si="51"/>
        <v/>
      </c>
      <c r="AB70" t="str">
        <f t="shared" si="52"/>
        <v/>
      </c>
      <c r="AC70">
        <f t="shared" si="53"/>
        <v>0</v>
      </c>
      <c r="AD70">
        <f t="shared" si="53"/>
        <v>0</v>
      </c>
      <c r="AE70">
        <f t="shared" si="53"/>
        <v>0</v>
      </c>
      <c r="AF70">
        <f t="shared" si="53"/>
        <v>0</v>
      </c>
      <c r="AG70">
        <f t="shared" si="53"/>
        <v>0</v>
      </c>
      <c r="AH70">
        <f t="shared" si="53"/>
        <v>0</v>
      </c>
      <c r="AI70">
        <f t="shared" si="53"/>
        <v>0</v>
      </c>
      <c r="AJ70">
        <f t="shared" si="54"/>
        <v>0</v>
      </c>
      <c r="AK70">
        <f t="shared" si="53"/>
        <v>0</v>
      </c>
      <c r="AM70" t="str">
        <f t="shared" si="55"/>
        <v/>
      </c>
    </row>
    <row r="71" spans="11:39" x14ac:dyDescent="0.2">
      <c r="K71">
        <v>10</v>
      </c>
      <c r="L71" t="str">
        <f t="shared" si="56"/>
        <v/>
      </c>
      <c r="M71" t="str">
        <f t="shared" si="37"/>
        <v/>
      </c>
      <c r="N71" t="str">
        <f t="shared" si="38"/>
        <v/>
      </c>
      <c r="O71" t="str">
        <f t="shared" si="39"/>
        <v/>
      </c>
      <c r="P71" t="str">
        <f t="shared" si="40"/>
        <v/>
      </c>
      <c r="Q71" t="str">
        <f t="shared" si="41"/>
        <v/>
      </c>
      <c r="R71" t="str">
        <f t="shared" si="42"/>
        <v/>
      </c>
      <c r="S71" t="str">
        <f t="shared" si="43"/>
        <v/>
      </c>
      <c r="T71" t="str">
        <f t="shared" si="44"/>
        <v/>
      </c>
      <c r="U71" t="str">
        <f t="shared" si="45"/>
        <v/>
      </c>
      <c r="V71" t="str">
        <f t="shared" si="46"/>
        <v/>
      </c>
      <c r="W71" t="str">
        <f t="shared" si="47"/>
        <v/>
      </c>
      <c r="X71" t="str">
        <f t="shared" si="48"/>
        <v/>
      </c>
      <c r="Y71" t="str">
        <f t="shared" si="49"/>
        <v/>
      </c>
      <c r="Z71" t="str">
        <f t="shared" si="50"/>
        <v/>
      </c>
      <c r="AA71" t="str">
        <f t="shared" si="51"/>
        <v/>
      </c>
      <c r="AB71">
        <f t="shared" si="52"/>
        <v>0</v>
      </c>
      <c r="AC71">
        <f t="shared" si="53"/>
        <v>0</v>
      </c>
      <c r="AD71">
        <f t="shared" si="53"/>
        <v>0</v>
      </c>
      <c r="AE71">
        <f t="shared" si="53"/>
        <v>0</v>
      </c>
      <c r="AF71">
        <f t="shared" si="53"/>
        <v>0</v>
      </c>
      <c r="AG71">
        <f t="shared" si="53"/>
        <v>0</v>
      </c>
      <c r="AH71">
        <f t="shared" si="53"/>
        <v>0</v>
      </c>
      <c r="AI71">
        <f t="shared" si="53"/>
        <v>0</v>
      </c>
      <c r="AJ71">
        <f t="shared" si="54"/>
        <v>0</v>
      </c>
      <c r="AK71">
        <f t="shared" si="53"/>
        <v>0</v>
      </c>
      <c r="AM71" t="str">
        <f t="shared" si="55"/>
        <v/>
      </c>
    </row>
    <row r="72" spans="11:39" x14ac:dyDescent="0.2">
      <c r="K72">
        <v>11</v>
      </c>
      <c r="L72" t="str">
        <f t="shared" si="56"/>
        <v/>
      </c>
      <c r="M72" t="str">
        <f t="shared" si="37"/>
        <v/>
      </c>
      <c r="N72" t="str">
        <f t="shared" si="38"/>
        <v/>
      </c>
      <c r="O72" t="str">
        <f t="shared" si="39"/>
        <v/>
      </c>
      <c r="P72" t="str">
        <f t="shared" si="40"/>
        <v/>
      </c>
      <c r="Q72" t="str">
        <f t="shared" si="41"/>
        <v/>
      </c>
      <c r="R72" t="str">
        <f t="shared" si="42"/>
        <v/>
      </c>
      <c r="S72" t="str">
        <f t="shared" si="43"/>
        <v/>
      </c>
      <c r="T72" t="str">
        <f t="shared" si="44"/>
        <v/>
      </c>
      <c r="U72" t="str">
        <f t="shared" si="45"/>
        <v/>
      </c>
      <c r="V72" t="str">
        <f t="shared" si="46"/>
        <v/>
      </c>
      <c r="W72" t="str">
        <f t="shared" si="47"/>
        <v/>
      </c>
      <c r="X72" t="str">
        <f t="shared" si="48"/>
        <v/>
      </c>
      <c r="Y72" t="str">
        <f t="shared" si="49"/>
        <v/>
      </c>
      <c r="Z72" t="str">
        <f t="shared" si="50"/>
        <v/>
      </c>
      <c r="AA72">
        <f t="shared" si="51"/>
        <v>0</v>
      </c>
      <c r="AB72">
        <f t="shared" si="52"/>
        <v>0</v>
      </c>
      <c r="AC72">
        <f t="shared" si="53"/>
        <v>0</v>
      </c>
      <c r="AD72">
        <f t="shared" si="53"/>
        <v>0</v>
      </c>
      <c r="AE72">
        <f t="shared" si="53"/>
        <v>0</v>
      </c>
      <c r="AF72">
        <f t="shared" si="53"/>
        <v>0</v>
      </c>
      <c r="AG72">
        <f t="shared" si="53"/>
        <v>0</v>
      </c>
      <c r="AH72">
        <f t="shared" si="53"/>
        <v>0</v>
      </c>
      <c r="AI72">
        <f t="shared" si="53"/>
        <v>0</v>
      </c>
      <c r="AJ72">
        <f t="shared" si="54"/>
        <v>0</v>
      </c>
      <c r="AK72">
        <f t="shared" si="53"/>
        <v>0</v>
      </c>
      <c r="AM72" t="str">
        <f t="shared" si="55"/>
        <v/>
      </c>
    </row>
    <row r="73" spans="11:39" x14ac:dyDescent="0.2">
      <c r="K73">
        <v>12</v>
      </c>
      <c r="L73" t="str">
        <f t="shared" si="56"/>
        <v/>
      </c>
      <c r="M73" t="str">
        <f t="shared" si="37"/>
        <v/>
      </c>
      <c r="N73" t="str">
        <f t="shared" si="38"/>
        <v/>
      </c>
      <c r="O73" t="str">
        <f t="shared" si="39"/>
        <v/>
      </c>
      <c r="P73" t="str">
        <f t="shared" si="40"/>
        <v/>
      </c>
      <c r="Q73" t="str">
        <f t="shared" si="41"/>
        <v/>
      </c>
      <c r="R73" t="str">
        <f t="shared" si="42"/>
        <v/>
      </c>
      <c r="S73" t="str">
        <f t="shared" si="43"/>
        <v/>
      </c>
      <c r="T73" t="str">
        <f t="shared" si="44"/>
        <v/>
      </c>
      <c r="U73" t="str">
        <f t="shared" si="45"/>
        <v/>
      </c>
      <c r="V73" t="str">
        <f t="shared" si="46"/>
        <v/>
      </c>
      <c r="W73" t="str">
        <f t="shared" si="47"/>
        <v/>
      </c>
      <c r="X73" t="str">
        <f t="shared" si="48"/>
        <v/>
      </c>
      <c r="Y73" t="str">
        <f t="shared" si="49"/>
        <v/>
      </c>
      <c r="Z73">
        <f t="shared" si="50"/>
        <v>0</v>
      </c>
      <c r="AA73">
        <f t="shared" si="51"/>
        <v>0</v>
      </c>
      <c r="AB73">
        <f t="shared" si="52"/>
        <v>0</v>
      </c>
      <c r="AC73">
        <f t="shared" si="53"/>
        <v>0</v>
      </c>
      <c r="AD73">
        <f t="shared" si="53"/>
        <v>0</v>
      </c>
      <c r="AE73">
        <f t="shared" si="53"/>
        <v>0</v>
      </c>
      <c r="AF73">
        <f t="shared" si="53"/>
        <v>0</v>
      </c>
      <c r="AG73">
        <f t="shared" si="53"/>
        <v>0</v>
      </c>
      <c r="AH73">
        <f t="shared" si="53"/>
        <v>0</v>
      </c>
      <c r="AI73">
        <f t="shared" si="53"/>
        <v>0</v>
      </c>
      <c r="AJ73">
        <f t="shared" si="54"/>
        <v>0</v>
      </c>
      <c r="AK73">
        <f t="shared" si="53"/>
        <v>0</v>
      </c>
      <c r="AM73" t="str">
        <f t="shared" si="55"/>
        <v/>
      </c>
    </row>
    <row r="74" spans="11:39" x14ac:dyDescent="0.2">
      <c r="K74">
        <v>13</v>
      </c>
      <c r="L74" t="str">
        <f t="shared" si="56"/>
        <v/>
      </c>
      <c r="M74" t="str">
        <f t="shared" si="37"/>
        <v/>
      </c>
      <c r="N74" t="str">
        <f t="shared" si="38"/>
        <v/>
      </c>
      <c r="O74" t="str">
        <f t="shared" si="39"/>
        <v/>
      </c>
      <c r="P74" t="str">
        <f t="shared" si="40"/>
        <v/>
      </c>
      <c r="Q74" t="str">
        <f t="shared" si="41"/>
        <v/>
      </c>
      <c r="R74" t="str">
        <f t="shared" si="42"/>
        <v/>
      </c>
      <c r="S74" t="str">
        <f t="shared" si="43"/>
        <v/>
      </c>
      <c r="T74" t="str">
        <f t="shared" si="44"/>
        <v/>
      </c>
      <c r="U74" t="str">
        <f t="shared" si="45"/>
        <v/>
      </c>
      <c r="V74" t="str">
        <f t="shared" si="46"/>
        <v/>
      </c>
      <c r="W74" t="str">
        <f t="shared" si="47"/>
        <v/>
      </c>
      <c r="X74" t="str">
        <f t="shared" si="48"/>
        <v/>
      </c>
      <c r="Y74">
        <f t="shared" si="49"/>
        <v>0</v>
      </c>
      <c r="Z74">
        <f t="shared" si="50"/>
        <v>0</v>
      </c>
      <c r="AA74">
        <f t="shared" si="51"/>
        <v>0</v>
      </c>
      <c r="AB74">
        <f t="shared" si="52"/>
        <v>0</v>
      </c>
      <c r="AC74">
        <f t="shared" si="53"/>
        <v>0</v>
      </c>
      <c r="AD74">
        <f t="shared" si="53"/>
        <v>0</v>
      </c>
      <c r="AE74">
        <f t="shared" si="53"/>
        <v>0</v>
      </c>
      <c r="AF74">
        <f t="shared" si="53"/>
        <v>0</v>
      </c>
      <c r="AG74">
        <f t="shared" si="53"/>
        <v>0</v>
      </c>
      <c r="AH74">
        <f t="shared" si="53"/>
        <v>0</v>
      </c>
      <c r="AI74">
        <f t="shared" si="53"/>
        <v>0</v>
      </c>
      <c r="AJ74">
        <f t="shared" si="54"/>
        <v>0</v>
      </c>
      <c r="AK74">
        <f t="shared" si="53"/>
        <v>0</v>
      </c>
      <c r="AM74" t="str">
        <f t="shared" si="55"/>
        <v/>
      </c>
    </row>
    <row r="75" spans="11:39" x14ac:dyDescent="0.2">
      <c r="K75">
        <v>14</v>
      </c>
      <c r="L75" t="str">
        <f t="shared" si="56"/>
        <v/>
      </c>
      <c r="M75" t="str">
        <f t="shared" si="37"/>
        <v/>
      </c>
      <c r="N75" t="str">
        <f t="shared" si="38"/>
        <v/>
      </c>
      <c r="O75" t="str">
        <f t="shared" si="39"/>
        <v/>
      </c>
      <c r="P75" t="str">
        <f t="shared" si="40"/>
        <v/>
      </c>
      <c r="Q75" t="str">
        <f t="shared" si="41"/>
        <v/>
      </c>
      <c r="R75" t="str">
        <f t="shared" si="42"/>
        <v/>
      </c>
      <c r="S75" t="str">
        <f t="shared" si="43"/>
        <v/>
      </c>
      <c r="T75" t="str">
        <f t="shared" si="44"/>
        <v/>
      </c>
      <c r="U75" t="str">
        <f t="shared" si="45"/>
        <v/>
      </c>
      <c r="V75" t="str">
        <f t="shared" si="46"/>
        <v/>
      </c>
      <c r="W75" t="str">
        <f t="shared" si="47"/>
        <v/>
      </c>
      <c r="X75">
        <f t="shared" si="48"/>
        <v>0</v>
      </c>
      <c r="Y75">
        <f t="shared" si="49"/>
        <v>0</v>
      </c>
      <c r="Z75">
        <f t="shared" si="50"/>
        <v>0</v>
      </c>
      <c r="AA75">
        <f t="shared" si="51"/>
        <v>0</v>
      </c>
      <c r="AB75">
        <f t="shared" si="52"/>
        <v>0</v>
      </c>
      <c r="AC75">
        <f t="shared" si="53"/>
        <v>0</v>
      </c>
      <c r="AD75">
        <f t="shared" si="53"/>
        <v>0</v>
      </c>
      <c r="AE75">
        <f t="shared" si="53"/>
        <v>0</v>
      </c>
      <c r="AF75">
        <f t="shared" si="53"/>
        <v>0</v>
      </c>
      <c r="AG75">
        <f t="shared" si="53"/>
        <v>0</v>
      </c>
      <c r="AH75">
        <f t="shared" si="53"/>
        <v>0</v>
      </c>
      <c r="AI75">
        <f t="shared" si="53"/>
        <v>0</v>
      </c>
      <c r="AJ75">
        <f t="shared" si="54"/>
        <v>0</v>
      </c>
      <c r="AK75">
        <f t="shared" si="53"/>
        <v>0</v>
      </c>
      <c r="AM75" t="str">
        <f t="shared" si="55"/>
        <v/>
      </c>
    </row>
    <row r="76" spans="11:39" x14ac:dyDescent="0.2">
      <c r="K76">
        <v>15</v>
      </c>
      <c r="L76" t="str">
        <f t="shared" si="56"/>
        <v/>
      </c>
      <c r="M76" t="str">
        <f t="shared" si="37"/>
        <v/>
      </c>
      <c r="N76" t="str">
        <f t="shared" si="38"/>
        <v/>
      </c>
      <c r="O76" t="str">
        <f t="shared" si="39"/>
        <v/>
      </c>
      <c r="P76" t="str">
        <f t="shared" si="40"/>
        <v/>
      </c>
      <c r="Q76" t="str">
        <f t="shared" si="41"/>
        <v/>
      </c>
      <c r="R76" t="str">
        <f t="shared" si="42"/>
        <v/>
      </c>
      <c r="S76" t="str">
        <f t="shared" si="43"/>
        <v/>
      </c>
      <c r="T76" t="str">
        <f t="shared" si="44"/>
        <v/>
      </c>
      <c r="U76" t="str">
        <f t="shared" si="45"/>
        <v/>
      </c>
      <c r="V76" t="str">
        <f t="shared" si="46"/>
        <v/>
      </c>
      <c r="W76">
        <f t="shared" si="47"/>
        <v>0</v>
      </c>
      <c r="X76">
        <f t="shared" si="48"/>
        <v>0</v>
      </c>
      <c r="Y76">
        <f t="shared" si="49"/>
        <v>0</v>
      </c>
      <c r="Z76">
        <f t="shared" si="50"/>
        <v>0</v>
      </c>
      <c r="AA76">
        <f t="shared" si="51"/>
        <v>0</v>
      </c>
      <c r="AB76">
        <f t="shared" si="52"/>
        <v>0</v>
      </c>
      <c r="AC76">
        <f t="shared" si="53"/>
        <v>0</v>
      </c>
      <c r="AD76">
        <f t="shared" si="53"/>
        <v>0</v>
      </c>
      <c r="AE76">
        <f t="shared" si="53"/>
        <v>0</v>
      </c>
      <c r="AF76">
        <f t="shared" si="53"/>
        <v>0</v>
      </c>
      <c r="AG76">
        <f t="shared" si="53"/>
        <v>0</v>
      </c>
      <c r="AH76">
        <f t="shared" si="53"/>
        <v>0</v>
      </c>
      <c r="AI76">
        <f t="shared" si="53"/>
        <v>0</v>
      </c>
      <c r="AJ76">
        <f t="shared" si="54"/>
        <v>0</v>
      </c>
      <c r="AK76">
        <f t="shared" si="53"/>
        <v>0</v>
      </c>
      <c r="AM76" t="str">
        <f t="shared" si="55"/>
        <v/>
      </c>
    </row>
    <row r="77" spans="11:39" x14ac:dyDescent="0.2">
      <c r="K77">
        <v>16</v>
      </c>
      <c r="L77" t="str">
        <f t="shared" si="56"/>
        <v/>
      </c>
      <c r="M77" t="str">
        <f t="shared" si="37"/>
        <v/>
      </c>
      <c r="N77" t="str">
        <f t="shared" si="38"/>
        <v/>
      </c>
      <c r="O77" t="str">
        <f t="shared" si="39"/>
        <v/>
      </c>
      <c r="P77" t="str">
        <f t="shared" si="40"/>
        <v/>
      </c>
      <c r="Q77" t="str">
        <f t="shared" si="41"/>
        <v/>
      </c>
      <c r="R77" t="str">
        <f t="shared" si="42"/>
        <v/>
      </c>
      <c r="S77" t="str">
        <f t="shared" si="43"/>
        <v/>
      </c>
      <c r="T77" t="str">
        <f t="shared" si="44"/>
        <v/>
      </c>
      <c r="U77" t="str">
        <f t="shared" si="45"/>
        <v/>
      </c>
      <c r="V77">
        <f t="shared" si="46"/>
        <v>0</v>
      </c>
      <c r="W77">
        <f t="shared" si="47"/>
        <v>0</v>
      </c>
      <c r="X77">
        <f t="shared" si="48"/>
        <v>0</v>
      </c>
      <c r="Y77">
        <f t="shared" si="49"/>
        <v>0</v>
      </c>
      <c r="Z77">
        <f t="shared" si="50"/>
        <v>0</v>
      </c>
      <c r="AA77">
        <f t="shared" si="51"/>
        <v>0</v>
      </c>
      <c r="AB77">
        <f t="shared" si="52"/>
        <v>0</v>
      </c>
      <c r="AC77">
        <f t="shared" si="53"/>
        <v>0</v>
      </c>
      <c r="AD77">
        <f t="shared" si="53"/>
        <v>0</v>
      </c>
      <c r="AE77">
        <f t="shared" si="53"/>
        <v>0</v>
      </c>
      <c r="AF77">
        <f t="shared" si="53"/>
        <v>0</v>
      </c>
      <c r="AG77">
        <f t="shared" si="53"/>
        <v>0</v>
      </c>
      <c r="AH77">
        <f t="shared" si="53"/>
        <v>0</v>
      </c>
      <c r="AI77">
        <f t="shared" si="53"/>
        <v>0</v>
      </c>
      <c r="AJ77">
        <f t="shared" si="54"/>
        <v>0</v>
      </c>
      <c r="AK77">
        <f t="shared" si="53"/>
        <v>0</v>
      </c>
      <c r="AM77" t="str">
        <f t="shared" si="55"/>
        <v/>
      </c>
    </row>
    <row r="78" spans="11:39" x14ac:dyDescent="0.2">
      <c r="K78">
        <v>17</v>
      </c>
      <c r="L78" t="str">
        <f t="shared" si="56"/>
        <v/>
      </c>
      <c r="M78" t="str">
        <f t="shared" si="37"/>
        <v/>
      </c>
      <c r="N78" t="str">
        <f t="shared" si="38"/>
        <v/>
      </c>
      <c r="O78" t="str">
        <f t="shared" si="39"/>
        <v/>
      </c>
      <c r="P78" t="str">
        <f t="shared" si="40"/>
        <v/>
      </c>
      <c r="Q78" t="str">
        <f t="shared" si="41"/>
        <v/>
      </c>
      <c r="R78" t="str">
        <f t="shared" si="42"/>
        <v/>
      </c>
      <c r="S78" t="str">
        <f t="shared" si="43"/>
        <v/>
      </c>
      <c r="T78" t="str">
        <f t="shared" si="44"/>
        <v/>
      </c>
      <c r="U78">
        <f t="shared" si="45"/>
        <v>0</v>
      </c>
      <c r="V78">
        <f t="shared" si="46"/>
        <v>0</v>
      </c>
      <c r="W78">
        <f t="shared" si="47"/>
        <v>0</v>
      </c>
      <c r="X78">
        <f t="shared" si="48"/>
        <v>0</v>
      </c>
      <c r="Y78">
        <f t="shared" si="49"/>
        <v>0</v>
      </c>
      <c r="Z78">
        <f t="shared" si="50"/>
        <v>0</v>
      </c>
      <c r="AA78">
        <f t="shared" si="51"/>
        <v>0</v>
      </c>
      <c r="AB78">
        <f t="shared" si="52"/>
        <v>0</v>
      </c>
      <c r="AC78">
        <f t="shared" si="53"/>
        <v>0</v>
      </c>
      <c r="AD78">
        <f t="shared" si="53"/>
        <v>0</v>
      </c>
      <c r="AE78">
        <f t="shared" si="53"/>
        <v>0</v>
      </c>
      <c r="AF78">
        <f t="shared" si="53"/>
        <v>0</v>
      </c>
      <c r="AG78">
        <f t="shared" si="53"/>
        <v>0</v>
      </c>
      <c r="AH78">
        <f t="shared" si="53"/>
        <v>0</v>
      </c>
      <c r="AI78">
        <f t="shared" si="53"/>
        <v>0</v>
      </c>
      <c r="AJ78">
        <f t="shared" si="54"/>
        <v>0</v>
      </c>
      <c r="AK78">
        <f t="shared" si="53"/>
        <v>0</v>
      </c>
      <c r="AM78" t="str">
        <f t="shared" si="55"/>
        <v/>
      </c>
    </row>
    <row r="79" spans="11:39" x14ac:dyDescent="0.2">
      <c r="K79">
        <v>18</v>
      </c>
      <c r="L79" t="str">
        <f t="shared" si="56"/>
        <v/>
      </c>
      <c r="M79" t="str">
        <f t="shared" si="37"/>
        <v/>
      </c>
      <c r="N79" t="str">
        <f t="shared" si="38"/>
        <v/>
      </c>
      <c r="O79" t="str">
        <f t="shared" si="39"/>
        <v/>
      </c>
      <c r="P79" t="str">
        <f t="shared" si="40"/>
        <v/>
      </c>
      <c r="Q79" t="str">
        <f t="shared" si="41"/>
        <v/>
      </c>
      <c r="R79" t="str">
        <f t="shared" si="42"/>
        <v/>
      </c>
      <c r="S79" t="str">
        <f t="shared" si="43"/>
        <v/>
      </c>
      <c r="T79">
        <f t="shared" si="44"/>
        <v>0</v>
      </c>
      <c r="U79">
        <f t="shared" si="45"/>
        <v>0</v>
      </c>
      <c r="V79">
        <f t="shared" si="46"/>
        <v>0</v>
      </c>
      <c r="W79">
        <f t="shared" si="47"/>
        <v>0</v>
      </c>
      <c r="X79">
        <f t="shared" si="48"/>
        <v>0</v>
      </c>
      <c r="Y79">
        <f t="shared" si="49"/>
        <v>0</v>
      </c>
      <c r="Z79">
        <f t="shared" si="50"/>
        <v>0</v>
      </c>
      <c r="AA79">
        <f t="shared" si="51"/>
        <v>0</v>
      </c>
      <c r="AB79">
        <f t="shared" si="52"/>
        <v>0</v>
      </c>
      <c r="AC79">
        <f t="shared" si="53"/>
        <v>0</v>
      </c>
      <c r="AD79">
        <f t="shared" si="53"/>
        <v>0</v>
      </c>
      <c r="AE79">
        <f t="shared" si="53"/>
        <v>0</v>
      </c>
      <c r="AF79">
        <f t="shared" si="53"/>
        <v>0</v>
      </c>
      <c r="AG79">
        <f t="shared" si="53"/>
        <v>0</v>
      </c>
      <c r="AH79">
        <f t="shared" si="53"/>
        <v>0</v>
      </c>
      <c r="AI79">
        <f t="shared" si="53"/>
        <v>0</v>
      </c>
      <c r="AJ79">
        <f t="shared" si="54"/>
        <v>0</v>
      </c>
      <c r="AK79">
        <f t="shared" si="53"/>
        <v>0</v>
      </c>
      <c r="AM79" t="str">
        <f t="shared" si="55"/>
        <v/>
      </c>
    </row>
    <row r="80" spans="11:39" x14ac:dyDescent="0.2">
      <c r="K80">
        <v>19</v>
      </c>
      <c r="L80" t="str">
        <f t="shared" si="56"/>
        <v/>
      </c>
      <c r="M80" t="str">
        <f t="shared" si="37"/>
        <v/>
      </c>
      <c r="N80" t="str">
        <f t="shared" si="38"/>
        <v/>
      </c>
      <c r="O80" t="str">
        <f t="shared" si="39"/>
        <v/>
      </c>
      <c r="P80" t="str">
        <f t="shared" si="40"/>
        <v/>
      </c>
      <c r="Q80" t="str">
        <f t="shared" si="41"/>
        <v/>
      </c>
      <c r="R80" t="str">
        <f t="shared" si="42"/>
        <v/>
      </c>
      <c r="S80">
        <f t="shared" si="43"/>
        <v>0</v>
      </c>
      <c r="T80">
        <f t="shared" si="44"/>
        <v>0</v>
      </c>
      <c r="U80">
        <f t="shared" si="45"/>
        <v>0</v>
      </c>
      <c r="V80">
        <f t="shared" si="46"/>
        <v>0</v>
      </c>
      <c r="W80">
        <f t="shared" si="47"/>
        <v>0</v>
      </c>
      <c r="X80">
        <f t="shared" si="48"/>
        <v>0</v>
      </c>
      <c r="Y80">
        <f t="shared" si="49"/>
        <v>0</v>
      </c>
      <c r="Z80">
        <f t="shared" si="50"/>
        <v>0</v>
      </c>
      <c r="AA80">
        <f t="shared" si="51"/>
        <v>0</v>
      </c>
      <c r="AB80">
        <f t="shared" si="52"/>
        <v>0</v>
      </c>
      <c r="AC80">
        <f t="shared" si="53"/>
        <v>0</v>
      </c>
      <c r="AD80">
        <f t="shared" si="53"/>
        <v>0</v>
      </c>
      <c r="AE80">
        <f t="shared" si="53"/>
        <v>0</v>
      </c>
      <c r="AF80">
        <f t="shared" si="53"/>
        <v>0</v>
      </c>
      <c r="AG80">
        <f t="shared" si="53"/>
        <v>0</v>
      </c>
      <c r="AH80">
        <f t="shared" si="53"/>
        <v>0</v>
      </c>
      <c r="AI80">
        <f t="shared" si="53"/>
        <v>0</v>
      </c>
      <c r="AJ80">
        <f t="shared" si="54"/>
        <v>0</v>
      </c>
      <c r="AK80">
        <f t="shared" si="53"/>
        <v>0</v>
      </c>
      <c r="AM80" t="str">
        <f t="shared" si="55"/>
        <v/>
      </c>
    </row>
    <row r="81" spans="11:39" x14ac:dyDescent="0.2">
      <c r="K81">
        <v>20</v>
      </c>
      <c r="L81" t="str">
        <f t="shared" si="56"/>
        <v/>
      </c>
      <c r="M81" t="str">
        <f t="shared" si="37"/>
        <v/>
      </c>
      <c r="N81" t="str">
        <f t="shared" si="38"/>
        <v/>
      </c>
      <c r="O81" t="str">
        <f t="shared" si="39"/>
        <v/>
      </c>
      <c r="P81" t="str">
        <f t="shared" si="40"/>
        <v/>
      </c>
      <c r="Q81" t="str">
        <f t="shared" si="41"/>
        <v/>
      </c>
      <c r="R81">
        <f t="shared" si="42"/>
        <v>0</v>
      </c>
      <c r="S81">
        <f t="shared" si="43"/>
        <v>0</v>
      </c>
      <c r="T81">
        <f t="shared" si="44"/>
        <v>0</v>
      </c>
      <c r="U81">
        <f t="shared" si="45"/>
        <v>0</v>
      </c>
      <c r="V81">
        <f t="shared" si="46"/>
        <v>0</v>
      </c>
      <c r="W81">
        <f t="shared" si="47"/>
        <v>0</v>
      </c>
      <c r="X81">
        <f t="shared" si="48"/>
        <v>0</v>
      </c>
      <c r="Y81">
        <f t="shared" si="49"/>
        <v>0</v>
      </c>
      <c r="Z81">
        <f t="shared" si="50"/>
        <v>0</v>
      </c>
      <c r="AA81">
        <f t="shared" si="51"/>
        <v>0</v>
      </c>
      <c r="AB81">
        <f t="shared" si="52"/>
        <v>0</v>
      </c>
      <c r="AC81">
        <f t="shared" si="53"/>
        <v>0</v>
      </c>
      <c r="AD81">
        <f t="shared" si="53"/>
        <v>0</v>
      </c>
      <c r="AE81">
        <f t="shared" si="53"/>
        <v>0</v>
      </c>
      <c r="AF81">
        <f t="shared" si="53"/>
        <v>0</v>
      </c>
      <c r="AG81">
        <f t="shared" si="53"/>
        <v>0</v>
      </c>
      <c r="AH81">
        <f t="shared" si="53"/>
        <v>0</v>
      </c>
      <c r="AI81">
        <f t="shared" si="53"/>
        <v>0</v>
      </c>
      <c r="AJ81">
        <f t="shared" si="54"/>
        <v>0</v>
      </c>
      <c r="AK81">
        <f t="shared" si="53"/>
        <v>0</v>
      </c>
      <c r="AM81" t="str">
        <f t="shared" si="55"/>
        <v/>
      </c>
    </row>
    <row r="82" spans="11:39" x14ac:dyDescent="0.2">
      <c r="K82">
        <v>101</v>
      </c>
      <c r="L82" t="str">
        <f t="shared" si="56"/>
        <v/>
      </c>
      <c r="M82" t="str">
        <f t="shared" si="37"/>
        <v/>
      </c>
      <c r="N82" t="str">
        <f t="shared" si="38"/>
        <v/>
      </c>
      <c r="O82" t="str">
        <f t="shared" si="39"/>
        <v/>
      </c>
      <c r="P82" t="str">
        <f t="shared" si="40"/>
        <v/>
      </c>
      <c r="Q82">
        <f t="shared" si="41"/>
        <v>0</v>
      </c>
      <c r="R82">
        <f t="shared" si="42"/>
        <v>0</v>
      </c>
      <c r="S82">
        <f t="shared" si="43"/>
        <v>0</v>
      </c>
      <c r="T82">
        <f t="shared" si="44"/>
        <v>0</v>
      </c>
      <c r="U82">
        <f t="shared" si="45"/>
        <v>0</v>
      </c>
      <c r="V82">
        <f t="shared" si="46"/>
        <v>0</v>
      </c>
      <c r="W82">
        <f t="shared" si="47"/>
        <v>0</v>
      </c>
      <c r="X82">
        <f t="shared" si="48"/>
        <v>0</v>
      </c>
      <c r="Y82">
        <f t="shared" si="49"/>
        <v>0</v>
      </c>
      <c r="Z82">
        <f t="shared" si="50"/>
        <v>0</v>
      </c>
      <c r="AA82">
        <f t="shared" si="51"/>
        <v>0</v>
      </c>
      <c r="AB82">
        <f t="shared" si="52"/>
        <v>0</v>
      </c>
      <c r="AC82">
        <f t="shared" si="53"/>
        <v>0</v>
      </c>
      <c r="AD82">
        <f t="shared" si="53"/>
        <v>0</v>
      </c>
      <c r="AE82">
        <f t="shared" si="53"/>
        <v>0</v>
      </c>
      <c r="AF82">
        <f t="shared" si="53"/>
        <v>0</v>
      </c>
      <c r="AG82">
        <f t="shared" si="53"/>
        <v>0</v>
      </c>
      <c r="AH82">
        <f t="shared" si="53"/>
        <v>0</v>
      </c>
      <c r="AI82">
        <f t="shared" si="53"/>
        <v>0</v>
      </c>
      <c r="AJ82">
        <f t="shared" si="54"/>
        <v>0</v>
      </c>
      <c r="AK82">
        <f t="shared" si="53"/>
        <v>0</v>
      </c>
      <c r="AM82" t="str">
        <f t="shared" si="55"/>
        <v/>
      </c>
    </row>
    <row r="83" spans="11:39" x14ac:dyDescent="0.2">
      <c r="K83">
        <v>102</v>
      </c>
      <c r="L83" t="str">
        <f t="shared" si="56"/>
        <v/>
      </c>
      <c r="M83" t="str">
        <f t="shared" si="37"/>
        <v/>
      </c>
      <c r="N83" t="str">
        <f t="shared" si="38"/>
        <v/>
      </c>
      <c r="O83" t="str">
        <f t="shared" si="39"/>
        <v/>
      </c>
      <c r="P83">
        <f t="shared" si="40"/>
        <v>0</v>
      </c>
      <c r="Q83">
        <f t="shared" si="41"/>
        <v>0</v>
      </c>
      <c r="R83">
        <f t="shared" si="42"/>
        <v>0</v>
      </c>
      <c r="S83">
        <f t="shared" si="43"/>
        <v>0</v>
      </c>
      <c r="T83">
        <f t="shared" si="44"/>
        <v>0</v>
      </c>
      <c r="U83">
        <f t="shared" si="45"/>
        <v>0</v>
      </c>
      <c r="V83">
        <f t="shared" si="46"/>
        <v>0</v>
      </c>
      <c r="W83">
        <f t="shared" si="47"/>
        <v>0</v>
      </c>
      <c r="X83">
        <f t="shared" si="48"/>
        <v>0</v>
      </c>
      <c r="Y83">
        <f t="shared" si="49"/>
        <v>0</v>
      </c>
      <c r="Z83">
        <f t="shared" si="50"/>
        <v>0</v>
      </c>
      <c r="AA83">
        <f t="shared" si="51"/>
        <v>0</v>
      </c>
      <c r="AB83">
        <f t="shared" si="52"/>
        <v>0</v>
      </c>
      <c r="AC83">
        <f t="shared" si="53"/>
        <v>0</v>
      </c>
      <c r="AD83">
        <f t="shared" si="53"/>
        <v>0</v>
      </c>
      <c r="AE83">
        <f t="shared" si="53"/>
        <v>0</v>
      </c>
      <c r="AF83">
        <f t="shared" si="53"/>
        <v>0</v>
      </c>
      <c r="AG83">
        <f t="shared" si="53"/>
        <v>0</v>
      </c>
      <c r="AH83">
        <f t="shared" si="53"/>
        <v>0</v>
      </c>
      <c r="AI83">
        <f t="shared" si="53"/>
        <v>0</v>
      </c>
      <c r="AJ83">
        <f t="shared" si="54"/>
        <v>0</v>
      </c>
      <c r="AK83">
        <f t="shared" si="53"/>
        <v>0</v>
      </c>
      <c r="AM83" t="str">
        <f t="shared" si="55"/>
        <v/>
      </c>
    </row>
    <row r="84" spans="11:39" x14ac:dyDescent="0.2">
      <c r="K84">
        <v>103</v>
      </c>
      <c r="L84" t="str">
        <f t="shared" si="56"/>
        <v/>
      </c>
      <c r="M84" t="str">
        <f t="shared" si="37"/>
        <v/>
      </c>
      <c r="N84" t="str">
        <f t="shared" si="38"/>
        <v/>
      </c>
      <c r="O84">
        <f t="shared" si="39"/>
        <v>0</v>
      </c>
      <c r="P84">
        <f t="shared" si="40"/>
        <v>0</v>
      </c>
      <c r="Q84">
        <f t="shared" si="41"/>
        <v>0</v>
      </c>
      <c r="R84">
        <f t="shared" si="42"/>
        <v>0</v>
      </c>
      <c r="S84">
        <f t="shared" si="43"/>
        <v>0</v>
      </c>
      <c r="T84">
        <f t="shared" si="44"/>
        <v>0</v>
      </c>
      <c r="U84">
        <f t="shared" si="45"/>
        <v>0</v>
      </c>
      <c r="V84">
        <f t="shared" si="46"/>
        <v>0</v>
      </c>
      <c r="W84">
        <f t="shared" si="47"/>
        <v>0</v>
      </c>
      <c r="X84">
        <f t="shared" si="48"/>
        <v>0</v>
      </c>
      <c r="Y84">
        <f t="shared" si="49"/>
        <v>0</v>
      </c>
      <c r="Z84">
        <f t="shared" si="50"/>
        <v>0</v>
      </c>
      <c r="AA84">
        <f t="shared" si="51"/>
        <v>0</v>
      </c>
      <c r="AB84">
        <f t="shared" si="52"/>
        <v>0</v>
      </c>
      <c r="AC84">
        <f t="shared" si="53"/>
        <v>0</v>
      </c>
      <c r="AD84">
        <f t="shared" si="53"/>
        <v>0</v>
      </c>
      <c r="AE84">
        <f t="shared" si="53"/>
        <v>0</v>
      </c>
      <c r="AF84">
        <f t="shared" si="53"/>
        <v>0</v>
      </c>
      <c r="AG84">
        <f t="shared" si="53"/>
        <v>0</v>
      </c>
      <c r="AH84">
        <f t="shared" si="53"/>
        <v>0</v>
      </c>
      <c r="AI84">
        <f t="shared" si="53"/>
        <v>0</v>
      </c>
      <c r="AJ84">
        <f t="shared" si="54"/>
        <v>0</v>
      </c>
      <c r="AK84">
        <f t="shared" si="53"/>
        <v>0</v>
      </c>
      <c r="AM84" t="str">
        <f t="shared" si="55"/>
        <v/>
      </c>
    </row>
    <row r="85" spans="11:39" x14ac:dyDescent="0.2">
      <c r="K85">
        <v>104</v>
      </c>
      <c r="L85" t="str">
        <f t="shared" si="56"/>
        <v/>
      </c>
      <c r="M85" t="str">
        <f t="shared" si="37"/>
        <v/>
      </c>
      <c r="N85">
        <f t="shared" si="38"/>
        <v>0</v>
      </c>
      <c r="O85">
        <f t="shared" si="39"/>
        <v>0</v>
      </c>
      <c r="P85">
        <f t="shared" si="40"/>
        <v>0</v>
      </c>
      <c r="Q85">
        <f t="shared" si="41"/>
        <v>0</v>
      </c>
      <c r="R85">
        <f t="shared" si="42"/>
        <v>0</v>
      </c>
      <c r="S85">
        <f t="shared" si="43"/>
        <v>0</v>
      </c>
      <c r="T85">
        <f t="shared" si="44"/>
        <v>0</v>
      </c>
      <c r="U85">
        <f t="shared" si="45"/>
        <v>0</v>
      </c>
      <c r="V85">
        <f t="shared" si="46"/>
        <v>0</v>
      </c>
      <c r="W85">
        <f t="shared" si="47"/>
        <v>0</v>
      </c>
      <c r="X85">
        <f t="shared" si="48"/>
        <v>0</v>
      </c>
      <c r="Y85">
        <f t="shared" si="49"/>
        <v>0</v>
      </c>
      <c r="Z85">
        <f t="shared" si="50"/>
        <v>0</v>
      </c>
      <c r="AA85">
        <f t="shared" si="51"/>
        <v>0</v>
      </c>
      <c r="AB85">
        <f t="shared" si="52"/>
        <v>0</v>
      </c>
      <c r="AC85">
        <f t="shared" si="53"/>
        <v>0</v>
      </c>
      <c r="AD85">
        <f t="shared" si="53"/>
        <v>0</v>
      </c>
      <c r="AE85">
        <f t="shared" si="53"/>
        <v>0</v>
      </c>
      <c r="AF85">
        <f t="shared" si="53"/>
        <v>0</v>
      </c>
      <c r="AG85">
        <f t="shared" si="53"/>
        <v>0</v>
      </c>
      <c r="AH85">
        <f t="shared" si="53"/>
        <v>0</v>
      </c>
      <c r="AI85">
        <f t="shared" si="53"/>
        <v>0</v>
      </c>
      <c r="AJ85">
        <f t="shared" si="54"/>
        <v>0</v>
      </c>
      <c r="AK85">
        <f t="shared" si="53"/>
        <v>0</v>
      </c>
      <c r="AM85" t="str">
        <f t="shared" si="55"/>
        <v/>
      </c>
    </row>
    <row r="86" spans="11:39" x14ac:dyDescent="0.2">
      <c r="K86">
        <v>105</v>
      </c>
      <c r="L86" t="str">
        <f t="shared" si="56"/>
        <v/>
      </c>
      <c r="M86">
        <f t="shared" si="37"/>
        <v>0</v>
      </c>
      <c r="N86">
        <f t="shared" si="38"/>
        <v>0</v>
      </c>
      <c r="O86">
        <f t="shared" si="39"/>
        <v>0</v>
      </c>
      <c r="P86">
        <f t="shared" si="40"/>
        <v>0</v>
      </c>
      <c r="Q86">
        <f t="shared" si="41"/>
        <v>0</v>
      </c>
      <c r="R86">
        <f t="shared" si="42"/>
        <v>0</v>
      </c>
      <c r="S86">
        <f t="shared" si="43"/>
        <v>0</v>
      </c>
      <c r="T86">
        <f t="shared" si="44"/>
        <v>0</v>
      </c>
      <c r="U86">
        <f t="shared" si="45"/>
        <v>0</v>
      </c>
      <c r="V86">
        <f t="shared" si="46"/>
        <v>0</v>
      </c>
      <c r="W86">
        <f t="shared" si="47"/>
        <v>0</v>
      </c>
      <c r="X86">
        <f t="shared" si="48"/>
        <v>0</v>
      </c>
      <c r="Y86">
        <f t="shared" si="49"/>
        <v>0</v>
      </c>
      <c r="Z86">
        <f t="shared" si="50"/>
        <v>0</v>
      </c>
      <c r="AA86">
        <f t="shared" si="51"/>
        <v>0</v>
      </c>
      <c r="AB86">
        <f t="shared" si="52"/>
        <v>0</v>
      </c>
      <c r="AC86">
        <f t="shared" si="53"/>
        <v>0</v>
      </c>
      <c r="AD86">
        <f t="shared" si="53"/>
        <v>0</v>
      </c>
      <c r="AE86">
        <f t="shared" si="53"/>
        <v>0</v>
      </c>
      <c r="AF86">
        <f t="shared" si="53"/>
        <v>0</v>
      </c>
      <c r="AG86">
        <f t="shared" si="53"/>
        <v>0</v>
      </c>
      <c r="AH86">
        <f t="shared" si="53"/>
        <v>0</v>
      </c>
      <c r="AI86">
        <f t="shared" si="53"/>
        <v>0</v>
      </c>
      <c r="AJ86">
        <f t="shared" si="54"/>
        <v>0</v>
      </c>
      <c r="AK86">
        <f t="shared" si="53"/>
        <v>0</v>
      </c>
      <c r="AM86" t="str">
        <f t="shared" si="55"/>
        <v/>
      </c>
    </row>
    <row r="87" spans="11:39" x14ac:dyDescent="0.2">
      <c r="K87">
        <v>106</v>
      </c>
      <c r="L87">
        <f t="shared" si="56"/>
        <v>0</v>
      </c>
      <c r="M87">
        <f t="shared" si="37"/>
        <v>0</v>
      </c>
      <c r="N87">
        <f t="shared" si="38"/>
        <v>0</v>
      </c>
      <c r="O87">
        <f t="shared" si="39"/>
        <v>0</v>
      </c>
      <c r="P87">
        <f t="shared" si="40"/>
        <v>0</v>
      </c>
      <c r="Q87">
        <f t="shared" si="41"/>
        <v>0</v>
      </c>
      <c r="R87">
        <f t="shared" si="42"/>
        <v>0</v>
      </c>
      <c r="S87">
        <f t="shared" si="43"/>
        <v>0</v>
      </c>
      <c r="T87">
        <f t="shared" si="44"/>
        <v>0</v>
      </c>
      <c r="U87">
        <f t="shared" si="45"/>
        <v>0</v>
      </c>
      <c r="V87">
        <f t="shared" si="46"/>
        <v>0</v>
      </c>
      <c r="W87">
        <f t="shared" si="47"/>
        <v>0</v>
      </c>
      <c r="X87">
        <f t="shared" si="48"/>
        <v>0</v>
      </c>
      <c r="Y87">
        <f t="shared" si="49"/>
        <v>0</v>
      </c>
      <c r="Z87">
        <f t="shared" si="50"/>
        <v>0</v>
      </c>
      <c r="AA87">
        <f t="shared" si="51"/>
        <v>0</v>
      </c>
      <c r="AB87">
        <f t="shared" si="52"/>
        <v>0</v>
      </c>
      <c r="AC87">
        <f t="shared" si="53"/>
        <v>0</v>
      </c>
      <c r="AD87">
        <f t="shared" si="53"/>
        <v>0</v>
      </c>
      <c r="AE87">
        <f t="shared" si="53"/>
        <v>0</v>
      </c>
      <c r="AF87">
        <f t="shared" si="53"/>
        <v>0</v>
      </c>
      <c r="AG87">
        <f t="shared" si="53"/>
        <v>0</v>
      </c>
      <c r="AH87">
        <f t="shared" si="53"/>
        <v>0</v>
      </c>
      <c r="AI87">
        <f t="shared" si="53"/>
        <v>0</v>
      </c>
      <c r="AJ87">
        <f t="shared" si="54"/>
        <v>0</v>
      </c>
      <c r="AK87">
        <f t="shared" si="53"/>
        <v>0</v>
      </c>
      <c r="AM87" t="str">
        <f t="shared" si="55"/>
        <v/>
      </c>
    </row>
    <row r="88" spans="11:39" x14ac:dyDescent="0.2">
      <c r="K88">
        <v>107</v>
      </c>
      <c r="L88">
        <f t="shared" si="56"/>
        <v>0</v>
      </c>
      <c r="M88">
        <f t="shared" si="37"/>
        <v>0</v>
      </c>
      <c r="N88">
        <f t="shared" si="38"/>
        <v>0</v>
      </c>
      <c r="O88">
        <f t="shared" si="39"/>
        <v>0</v>
      </c>
      <c r="P88">
        <f t="shared" si="40"/>
        <v>0</v>
      </c>
      <c r="Q88">
        <f t="shared" si="41"/>
        <v>0</v>
      </c>
      <c r="R88">
        <f t="shared" si="42"/>
        <v>0</v>
      </c>
      <c r="S88">
        <f t="shared" si="43"/>
        <v>0</v>
      </c>
      <c r="T88">
        <f t="shared" si="44"/>
        <v>0</v>
      </c>
      <c r="U88">
        <f t="shared" si="45"/>
        <v>0</v>
      </c>
      <c r="V88">
        <f t="shared" si="46"/>
        <v>0</v>
      </c>
      <c r="W88">
        <f t="shared" si="47"/>
        <v>0</v>
      </c>
      <c r="X88">
        <f t="shared" si="48"/>
        <v>0</v>
      </c>
      <c r="Y88">
        <f t="shared" si="49"/>
        <v>0</v>
      </c>
      <c r="Z88">
        <f t="shared" si="50"/>
        <v>0</v>
      </c>
      <c r="AA88">
        <f t="shared" si="51"/>
        <v>0</v>
      </c>
      <c r="AB88">
        <f t="shared" si="52"/>
        <v>0</v>
      </c>
      <c r="AC88">
        <f t="shared" si="53"/>
        <v>0</v>
      </c>
      <c r="AD88">
        <f t="shared" si="53"/>
        <v>0</v>
      </c>
      <c r="AE88">
        <f t="shared" si="53"/>
        <v>0</v>
      </c>
      <c r="AF88">
        <f t="shared" si="53"/>
        <v>0</v>
      </c>
      <c r="AG88">
        <f t="shared" si="53"/>
        <v>0</v>
      </c>
      <c r="AH88">
        <f t="shared" si="53"/>
        <v>0</v>
      </c>
      <c r="AI88">
        <f t="shared" si="53"/>
        <v>0</v>
      </c>
      <c r="AJ88">
        <f t="shared" si="54"/>
        <v>0</v>
      </c>
      <c r="AK88">
        <f t="shared" si="53"/>
        <v>0</v>
      </c>
      <c r="AM88" t="str">
        <f t="shared" si="55"/>
        <v/>
      </c>
    </row>
    <row r="91" spans="11:39" x14ac:dyDescent="0.2">
      <c r="L91" s="65" t="s">
        <v>78</v>
      </c>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t="s">
        <v>66</v>
      </c>
    </row>
    <row r="92" spans="11:39" x14ac:dyDescent="0.2">
      <c r="K92">
        <v>1</v>
      </c>
      <c r="L92" t="str">
        <f t="shared" ref="L92:L98" si="57">+IF(D2="",D3,D2)</f>
        <v/>
      </c>
      <c r="M92" t="str">
        <f t="shared" ref="M92:M118" si="58">+IF(OR(L92="",L92=L91)=TRUE,L93,L92)</f>
        <v/>
      </c>
      <c r="N92" t="str">
        <f t="shared" ref="N92:N118" si="59">+IF(OR(M92="",M92=M91)=TRUE,M93,M92)</f>
        <v/>
      </c>
      <c r="O92" t="str">
        <f t="shared" ref="O92:O118" si="60">+IF(OR(N92="",N92=N91)=TRUE,N93,N92)</f>
        <v/>
      </c>
      <c r="P92" t="str">
        <f t="shared" ref="P92:P118" si="61">+IF(OR(O92="",O92=O91)=TRUE,O93,O92)</f>
        <v/>
      </c>
      <c r="Q92" t="str">
        <f t="shared" ref="Q92:Q118" si="62">+IF(OR(P92="",P92=P91)=TRUE,P93,P92)</f>
        <v/>
      </c>
      <c r="R92" t="str">
        <f t="shared" ref="R92:R118" si="63">+IF(OR(Q92="",Q92=Q91)=TRUE,Q93,Q92)</f>
        <v/>
      </c>
      <c r="S92" t="str">
        <f t="shared" ref="S92:S118" si="64">+IF(OR(R92="",R92=R91)=TRUE,R93,R92)</f>
        <v/>
      </c>
      <c r="T92" t="str">
        <f t="shared" ref="T92:T118" si="65">+IF(OR(S92="",S92=S91)=TRUE,S93,S92)</f>
        <v/>
      </c>
      <c r="U92" t="str">
        <f t="shared" ref="U92:U118" si="66">+IF(OR(T92="",T92=T91)=TRUE,T93,T92)</f>
        <v/>
      </c>
      <c r="V92" t="str">
        <f t="shared" ref="V92:V118" si="67">+IF(OR(U92="",U92=U91)=TRUE,U93,U92)</f>
        <v/>
      </c>
      <c r="W92" t="str">
        <f t="shared" ref="W92:W118" si="68">+IF(OR(V92="",V92=V91)=TRUE,V93,V92)</f>
        <v/>
      </c>
      <c r="X92" t="str">
        <f t="shared" ref="X92:X118" si="69">+IF(OR(W92="",W92=W91)=TRUE,W93,W92)</f>
        <v/>
      </c>
      <c r="Y92" t="str">
        <f t="shared" ref="Y92:Y118" si="70">+IF(OR(X92="",X92=X91)=TRUE,X93,X92)</f>
        <v/>
      </c>
      <c r="Z92" t="str">
        <f t="shared" ref="Z92:Z118" si="71">+IF(OR(Y92="",Y92=Y91)=TRUE,Y93,Y92)</f>
        <v/>
      </c>
      <c r="AA92" t="str">
        <f t="shared" ref="AA92:AA118" si="72">+IF(OR(Z92="",Z92=Z91)=TRUE,Z93,Z92)</f>
        <v/>
      </c>
      <c r="AB92" t="str">
        <f t="shared" ref="AB92:AB118" si="73">+IF(OR(AA92="",AA92=AA91)=TRUE,AA93,AA92)</f>
        <v/>
      </c>
      <c r="AC92" t="str">
        <f t="shared" ref="AC92:AK118" si="74">+IF(OR(AB92="",AB92=AB91)=TRUE,AB93,AB92)</f>
        <v/>
      </c>
      <c r="AD92" t="str">
        <f t="shared" si="74"/>
        <v/>
      </c>
      <c r="AE92" t="str">
        <f t="shared" si="74"/>
        <v/>
      </c>
      <c r="AF92" t="str">
        <f t="shared" si="74"/>
        <v/>
      </c>
      <c r="AG92" t="str">
        <f t="shared" si="74"/>
        <v/>
      </c>
      <c r="AH92" t="str">
        <f t="shared" si="74"/>
        <v/>
      </c>
      <c r="AI92" t="str">
        <f t="shared" si="74"/>
        <v/>
      </c>
      <c r="AJ92" t="str">
        <f t="shared" ref="AJ92:AJ118" si="75">+IF(OR(AI92="",AI92=AI91)=TRUE,AI93,AI92)</f>
        <v/>
      </c>
      <c r="AK92">
        <f t="shared" si="74"/>
        <v>0</v>
      </c>
      <c r="AM92" t="str">
        <f t="shared" ref="AM92:AM118" si="76">+IF(AK92=0,"","* - "&amp;AK92)</f>
        <v/>
      </c>
    </row>
    <row r="93" spans="11:39" x14ac:dyDescent="0.2">
      <c r="K93">
        <v>2</v>
      </c>
      <c r="L93" t="str">
        <f t="shared" si="57"/>
        <v/>
      </c>
      <c r="M93" t="str">
        <f t="shared" si="58"/>
        <v/>
      </c>
      <c r="N93" t="str">
        <f t="shared" si="59"/>
        <v/>
      </c>
      <c r="O93" t="str">
        <f t="shared" si="60"/>
        <v/>
      </c>
      <c r="P93" t="str">
        <f t="shared" si="61"/>
        <v/>
      </c>
      <c r="Q93" t="str">
        <f t="shared" si="62"/>
        <v/>
      </c>
      <c r="R93" t="str">
        <f t="shared" si="63"/>
        <v/>
      </c>
      <c r="S93" t="str">
        <f t="shared" si="64"/>
        <v/>
      </c>
      <c r="T93" t="str">
        <f t="shared" si="65"/>
        <v/>
      </c>
      <c r="U93" t="str">
        <f t="shared" si="66"/>
        <v/>
      </c>
      <c r="V93" t="str">
        <f t="shared" si="67"/>
        <v/>
      </c>
      <c r="W93" t="str">
        <f t="shared" si="68"/>
        <v/>
      </c>
      <c r="X93" t="str">
        <f t="shared" si="69"/>
        <v/>
      </c>
      <c r="Y93" t="str">
        <f t="shared" si="70"/>
        <v/>
      </c>
      <c r="Z93" t="str">
        <f t="shared" si="71"/>
        <v/>
      </c>
      <c r="AA93" t="str">
        <f t="shared" si="72"/>
        <v/>
      </c>
      <c r="AB93" t="str">
        <f t="shared" si="73"/>
        <v/>
      </c>
      <c r="AC93" t="str">
        <f t="shared" si="74"/>
        <v/>
      </c>
      <c r="AD93" t="str">
        <f t="shared" si="74"/>
        <v/>
      </c>
      <c r="AE93" t="str">
        <f t="shared" si="74"/>
        <v/>
      </c>
      <c r="AF93" t="str">
        <f t="shared" si="74"/>
        <v/>
      </c>
      <c r="AG93" t="str">
        <f t="shared" si="74"/>
        <v/>
      </c>
      <c r="AH93" t="str">
        <f t="shared" si="74"/>
        <v/>
      </c>
      <c r="AI93" t="str">
        <f t="shared" si="74"/>
        <v/>
      </c>
      <c r="AJ93">
        <f t="shared" si="75"/>
        <v>0</v>
      </c>
      <c r="AK93">
        <f t="shared" si="74"/>
        <v>0</v>
      </c>
      <c r="AM93" t="str">
        <f t="shared" si="76"/>
        <v/>
      </c>
    </row>
    <row r="94" spans="11:39" x14ac:dyDescent="0.2">
      <c r="K94">
        <v>3</v>
      </c>
      <c r="L94" t="str">
        <f t="shared" si="57"/>
        <v/>
      </c>
      <c r="M94" t="str">
        <f t="shared" si="58"/>
        <v/>
      </c>
      <c r="N94" t="str">
        <f t="shared" si="59"/>
        <v/>
      </c>
      <c r="O94" t="str">
        <f t="shared" si="60"/>
        <v/>
      </c>
      <c r="P94" t="str">
        <f t="shared" si="61"/>
        <v/>
      </c>
      <c r="Q94" t="str">
        <f t="shared" si="62"/>
        <v/>
      </c>
      <c r="R94" t="str">
        <f t="shared" si="63"/>
        <v/>
      </c>
      <c r="S94" t="str">
        <f t="shared" si="64"/>
        <v/>
      </c>
      <c r="T94" t="str">
        <f t="shared" si="65"/>
        <v/>
      </c>
      <c r="U94" t="str">
        <f t="shared" si="66"/>
        <v/>
      </c>
      <c r="V94" t="str">
        <f t="shared" si="67"/>
        <v/>
      </c>
      <c r="W94" t="str">
        <f t="shared" si="68"/>
        <v/>
      </c>
      <c r="X94" t="str">
        <f t="shared" si="69"/>
        <v/>
      </c>
      <c r="Y94" t="str">
        <f t="shared" si="70"/>
        <v/>
      </c>
      <c r="Z94" t="str">
        <f t="shared" si="71"/>
        <v/>
      </c>
      <c r="AA94" t="str">
        <f t="shared" si="72"/>
        <v/>
      </c>
      <c r="AB94" t="str">
        <f t="shared" si="73"/>
        <v/>
      </c>
      <c r="AC94" t="str">
        <f t="shared" si="74"/>
        <v/>
      </c>
      <c r="AD94" t="str">
        <f t="shared" si="74"/>
        <v/>
      </c>
      <c r="AE94" t="str">
        <f t="shared" si="74"/>
        <v/>
      </c>
      <c r="AF94" t="str">
        <f t="shared" si="74"/>
        <v/>
      </c>
      <c r="AG94" t="str">
        <f t="shared" si="74"/>
        <v/>
      </c>
      <c r="AH94" t="str">
        <f t="shared" si="74"/>
        <v/>
      </c>
      <c r="AI94">
        <f t="shared" si="74"/>
        <v>0</v>
      </c>
      <c r="AJ94">
        <f t="shared" si="75"/>
        <v>0</v>
      </c>
      <c r="AK94">
        <f t="shared" si="74"/>
        <v>0</v>
      </c>
      <c r="AM94" t="str">
        <f t="shared" si="76"/>
        <v/>
      </c>
    </row>
    <row r="95" spans="11:39" x14ac:dyDescent="0.2">
      <c r="K95">
        <v>4</v>
      </c>
      <c r="L95" t="str">
        <f t="shared" si="57"/>
        <v/>
      </c>
      <c r="M95" t="str">
        <f t="shared" si="58"/>
        <v/>
      </c>
      <c r="N95" t="str">
        <f t="shared" si="59"/>
        <v/>
      </c>
      <c r="O95" t="str">
        <f t="shared" si="60"/>
        <v/>
      </c>
      <c r="P95" t="str">
        <f t="shared" si="61"/>
        <v/>
      </c>
      <c r="Q95" t="str">
        <f t="shared" si="62"/>
        <v/>
      </c>
      <c r="R95" t="str">
        <f t="shared" si="63"/>
        <v/>
      </c>
      <c r="S95" t="str">
        <f t="shared" si="64"/>
        <v/>
      </c>
      <c r="T95" t="str">
        <f t="shared" si="65"/>
        <v/>
      </c>
      <c r="U95" t="str">
        <f t="shared" si="66"/>
        <v/>
      </c>
      <c r="V95" t="str">
        <f t="shared" si="67"/>
        <v/>
      </c>
      <c r="W95" t="str">
        <f t="shared" si="68"/>
        <v/>
      </c>
      <c r="X95" t="str">
        <f t="shared" si="69"/>
        <v/>
      </c>
      <c r="Y95" t="str">
        <f t="shared" si="70"/>
        <v/>
      </c>
      <c r="Z95" t="str">
        <f t="shared" si="71"/>
        <v/>
      </c>
      <c r="AA95" t="str">
        <f t="shared" si="72"/>
        <v/>
      </c>
      <c r="AB95" t="str">
        <f t="shared" si="73"/>
        <v/>
      </c>
      <c r="AC95" t="str">
        <f t="shared" si="74"/>
        <v/>
      </c>
      <c r="AD95" t="str">
        <f t="shared" si="74"/>
        <v/>
      </c>
      <c r="AE95" t="str">
        <f t="shared" si="74"/>
        <v/>
      </c>
      <c r="AF95" t="str">
        <f t="shared" si="74"/>
        <v/>
      </c>
      <c r="AG95" t="str">
        <f t="shared" si="74"/>
        <v/>
      </c>
      <c r="AH95">
        <f t="shared" si="74"/>
        <v>0</v>
      </c>
      <c r="AI95">
        <f t="shared" si="74"/>
        <v>0</v>
      </c>
      <c r="AJ95">
        <f t="shared" si="75"/>
        <v>0</v>
      </c>
      <c r="AK95">
        <f t="shared" si="74"/>
        <v>0</v>
      </c>
      <c r="AM95" t="str">
        <f t="shared" si="76"/>
        <v/>
      </c>
    </row>
    <row r="96" spans="11:39" x14ac:dyDescent="0.2">
      <c r="K96">
        <v>5</v>
      </c>
      <c r="L96" t="str">
        <f t="shared" si="57"/>
        <v/>
      </c>
      <c r="M96" t="str">
        <f t="shared" si="58"/>
        <v/>
      </c>
      <c r="N96" t="str">
        <f t="shared" si="59"/>
        <v/>
      </c>
      <c r="O96" t="str">
        <f t="shared" si="60"/>
        <v/>
      </c>
      <c r="P96" t="str">
        <f t="shared" si="61"/>
        <v/>
      </c>
      <c r="Q96" t="str">
        <f t="shared" si="62"/>
        <v/>
      </c>
      <c r="R96" t="str">
        <f t="shared" si="63"/>
        <v/>
      </c>
      <c r="S96" t="str">
        <f t="shared" si="64"/>
        <v/>
      </c>
      <c r="T96" t="str">
        <f t="shared" si="65"/>
        <v/>
      </c>
      <c r="U96" t="str">
        <f t="shared" si="66"/>
        <v/>
      </c>
      <c r="V96" t="str">
        <f t="shared" si="67"/>
        <v/>
      </c>
      <c r="W96" t="str">
        <f t="shared" si="68"/>
        <v/>
      </c>
      <c r="X96" t="str">
        <f t="shared" si="69"/>
        <v/>
      </c>
      <c r="Y96" t="str">
        <f t="shared" si="70"/>
        <v/>
      </c>
      <c r="Z96" t="str">
        <f t="shared" si="71"/>
        <v/>
      </c>
      <c r="AA96" t="str">
        <f t="shared" si="72"/>
        <v/>
      </c>
      <c r="AB96" t="str">
        <f t="shared" si="73"/>
        <v/>
      </c>
      <c r="AC96" t="str">
        <f t="shared" si="74"/>
        <v/>
      </c>
      <c r="AD96" t="str">
        <f t="shared" si="74"/>
        <v/>
      </c>
      <c r="AE96" t="str">
        <f t="shared" si="74"/>
        <v/>
      </c>
      <c r="AF96" t="str">
        <f t="shared" si="74"/>
        <v/>
      </c>
      <c r="AG96">
        <f t="shared" si="74"/>
        <v>0</v>
      </c>
      <c r="AH96">
        <f t="shared" si="74"/>
        <v>0</v>
      </c>
      <c r="AI96">
        <f t="shared" si="74"/>
        <v>0</v>
      </c>
      <c r="AJ96">
        <f t="shared" si="75"/>
        <v>0</v>
      </c>
      <c r="AK96">
        <f t="shared" si="74"/>
        <v>0</v>
      </c>
      <c r="AM96" t="str">
        <f t="shared" si="76"/>
        <v/>
      </c>
    </row>
    <row r="97" spans="11:39" x14ac:dyDescent="0.2">
      <c r="K97">
        <v>6</v>
      </c>
      <c r="L97" t="str">
        <f t="shared" si="57"/>
        <v/>
      </c>
      <c r="M97" t="str">
        <f t="shared" si="58"/>
        <v/>
      </c>
      <c r="N97" t="str">
        <f t="shared" si="59"/>
        <v/>
      </c>
      <c r="O97" t="str">
        <f t="shared" si="60"/>
        <v/>
      </c>
      <c r="P97" t="str">
        <f t="shared" si="61"/>
        <v/>
      </c>
      <c r="Q97" t="str">
        <f t="shared" si="62"/>
        <v/>
      </c>
      <c r="R97" t="str">
        <f t="shared" si="63"/>
        <v/>
      </c>
      <c r="S97" t="str">
        <f t="shared" si="64"/>
        <v/>
      </c>
      <c r="T97" t="str">
        <f t="shared" si="65"/>
        <v/>
      </c>
      <c r="U97" t="str">
        <f t="shared" si="66"/>
        <v/>
      </c>
      <c r="V97" t="str">
        <f t="shared" si="67"/>
        <v/>
      </c>
      <c r="W97" t="str">
        <f t="shared" si="68"/>
        <v/>
      </c>
      <c r="X97" t="str">
        <f t="shared" si="69"/>
        <v/>
      </c>
      <c r="Y97" t="str">
        <f t="shared" si="70"/>
        <v/>
      </c>
      <c r="Z97" t="str">
        <f t="shared" si="71"/>
        <v/>
      </c>
      <c r="AA97" t="str">
        <f t="shared" si="72"/>
        <v/>
      </c>
      <c r="AB97" t="str">
        <f t="shared" si="73"/>
        <v/>
      </c>
      <c r="AC97" t="str">
        <f t="shared" si="74"/>
        <v/>
      </c>
      <c r="AD97" t="str">
        <f t="shared" si="74"/>
        <v/>
      </c>
      <c r="AE97" t="str">
        <f t="shared" si="74"/>
        <v/>
      </c>
      <c r="AF97">
        <f t="shared" si="74"/>
        <v>0</v>
      </c>
      <c r="AG97">
        <f t="shared" si="74"/>
        <v>0</v>
      </c>
      <c r="AH97">
        <f t="shared" si="74"/>
        <v>0</v>
      </c>
      <c r="AI97">
        <f t="shared" si="74"/>
        <v>0</v>
      </c>
      <c r="AJ97">
        <f t="shared" si="75"/>
        <v>0</v>
      </c>
      <c r="AK97">
        <f t="shared" si="74"/>
        <v>0</v>
      </c>
      <c r="AM97" t="str">
        <f t="shared" si="76"/>
        <v/>
      </c>
    </row>
    <row r="98" spans="11:39" x14ac:dyDescent="0.2">
      <c r="K98">
        <v>7</v>
      </c>
      <c r="L98" t="str">
        <f t="shared" si="57"/>
        <v/>
      </c>
      <c r="M98" t="str">
        <f t="shared" si="58"/>
        <v/>
      </c>
      <c r="N98" t="str">
        <f t="shared" si="59"/>
        <v/>
      </c>
      <c r="O98" t="str">
        <f t="shared" si="60"/>
        <v/>
      </c>
      <c r="P98" t="str">
        <f t="shared" si="61"/>
        <v/>
      </c>
      <c r="Q98" t="str">
        <f t="shared" si="62"/>
        <v/>
      </c>
      <c r="R98" t="str">
        <f t="shared" si="63"/>
        <v/>
      </c>
      <c r="S98" t="str">
        <f t="shared" si="64"/>
        <v/>
      </c>
      <c r="T98" t="str">
        <f t="shared" si="65"/>
        <v/>
      </c>
      <c r="U98" t="str">
        <f t="shared" si="66"/>
        <v/>
      </c>
      <c r="V98" t="str">
        <f t="shared" si="67"/>
        <v/>
      </c>
      <c r="W98" t="str">
        <f t="shared" si="68"/>
        <v/>
      </c>
      <c r="X98" t="str">
        <f t="shared" si="69"/>
        <v/>
      </c>
      <c r="Y98" t="str">
        <f t="shared" si="70"/>
        <v/>
      </c>
      <c r="Z98" t="str">
        <f t="shared" si="71"/>
        <v/>
      </c>
      <c r="AA98" t="str">
        <f t="shared" si="72"/>
        <v/>
      </c>
      <c r="AB98" t="str">
        <f t="shared" si="73"/>
        <v/>
      </c>
      <c r="AC98" t="str">
        <f t="shared" si="74"/>
        <v/>
      </c>
      <c r="AD98" t="str">
        <f t="shared" si="74"/>
        <v/>
      </c>
      <c r="AE98">
        <f t="shared" si="74"/>
        <v>0</v>
      </c>
      <c r="AF98">
        <f t="shared" si="74"/>
        <v>0</v>
      </c>
      <c r="AG98">
        <f t="shared" si="74"/>
        <v>0</v>
      </c>
      <c r="AH98">
        <f t="shared" si="74"/>
        <v>0</v>
      </c>
      <c r="AI98">
        <f t="shared" si="74"/>
        <v>0</v>
      </c>
      <c r="AJ98">
        <f t="shared" si="75"/>
        <v>0</v>
      </c>
      <c r="AK98">
        <f t="shared" si="74"/>
        <v>0</v>
      </c>
      <c r="AM98" t="str">
        <f t="shared" si="76"/>
        <v/>
      </c>
    </row>
    <row r="99" spans="11:39" x14ac:dyDescent="0.2">
      <c r="K99">
        <v>8</v>
      </c>
      <c r="L99" t="str">
        <f t="shared" ref="L99:L118" si="77">+IF(D9="",D10,D9)</f>
        <v/>
      </c>
      <c r="M99" t="str">
        <f t="shared" si="58"/>
        <v/>
      </c>
      <c r="N99" t="str">
        <f t="shared" si="59"/>
        <v/>
      </c>
      <c r="O99" t="str">
        <f t="shared" si="60"/>
        <v/>
      </c>
      <c r="P99" t="str">
        <f t="shared" si="61"/>
        <v/>
      </c>
      <c r="Q99" t="str">
        <f t="shared" si="62"/>
        <v/>
      </c>
      <c r="R99" t="str">
        <f t="shared" si="63"/>
        <v/>
      </c>
      <c r="S99" t="str">
        <f t="shared" si="64"/>
        <v/>
      </c>
      <c r="T99" t="str">
        <f t="shared" si="65"/>
        <v/>
      </c>
      <c r="U99" t="str">
        <f t="shared" si="66"/>
        <v/>
      </c>
      <c r="V99" t="str">
        <f t="shared" si="67"/>
        <v/>
      </c>
      <c r="W99" t="str">
        <f t="shared" si="68"/>
        <v/>
      </c>
      <c r="X99" t="str">
        <f t="shared" si="69"/>
        <v/>
      </c>
      <c r="Y99" t="str">
        <f t="shared" si="70"/>
        <v/>
      </c>
      <c r="Z99" t="str">
        <f t="shared" si="71"/>
        <v/>
      </c>
      <c r="AA99" t="str">
        <f t="shared" si="72"/>
        <v/>
      </c>
      <c r="AB99" t="str">
        <f t="shared" si="73"/>
        <v/>
      </c>
      <c r="AC99" t="str">
        <f t="shared" si="74"/>
        <v/>
      </c>
      <c r="AD99">
        <f t="shared" si="74"/>
        <v>0</v>
      </c>
      <c r="AE99">
        <f t="shared" si="74"/>
        <v>0</v>
      </c>
      <c r="AF99">
        <f t="shared" si="74"/>
        <v>0</v>
      </c>
      <c r="AG99">
        <f t="shared" si="74"/>
        <v>0</v>
      </c>
      <c r="AH99">
        <f t="shared" si="74"/>
        <v>0</v>
      </c>
      <c r="AI99">
        <f t="shared" si="74"/>
        <v>0</v>
      </c>
      <c r="AJ99">
        <f t="shared" si="75"/>
        <v>0</v>
      </c>
      <c r="AK99">
        <f t="shared" si="74"/>
        <v>0</v>
      </c>
      <c r="AM99" t="str">
        <f t="shared" si="76"/>
        <v/>
      </c>
    </row>
    <row r="100" spans="11:39" x14ac:dyDescent="0.2">
      <c r="K100">
        <v>9</v>
      </c>
      <c r="L100" t="str">
        <f t="shared" si="77"/>
        <v/>
      </c>
      <c r="M100" t="str">
        <f t="shared" si="58"/>
        <v/>
      </c>
      <c r="N100" t="str">
        <f t="shared" si="59"/>
        <v/>
      </c>
      <c r="O100" t="str">
        <f t="shared" si="60"/>
        <v/>
      </c>
      <c r="P100" t="str">
        <f t="shared" si="61"/>
        <v/>
      </c>
      <c r="Q100" t="str">
        <f t="shared" si="62"/>
        <v/>
      </c>
      <c r="R100" t="str">
        <f t="shared" si="63"/>
        <v/>
      </c>
      <c r="S100" t="str">
        <f t="shared" si="64"/>
        <v/>
      </c>
      <c r="T100" t="str">
        <f t="shared" si="65"/>
        <v/>
      </c>
      <c r="U100" t="str">
        <f t="shared" si="66"/>
        <v/>
      </c>
      <c r="V100" t="str">
        <f t="shared" si="67"/>
        <v/>
      </c>
      <c r="W100" t="str">
        <f t="shared" si="68"/>
        <v/>
      </c>
      <c r="X100" t="str">
        <f t="shared" si="69"/>
        <v/>
      </c>
      <c r="Y100" t="str">
        <f t="shared" si="70"/>
        <v/>
      </c>
      <c r="Z100" t="str">
        <f t="shared" si="71"/>
        <v/>
      </c>
      <c r="AA100" t="str">
        <f t="shared" si="72"/>
        <v/>
      </c>
      <c r="AB100" t="str">
        <f t="shared" si="73"/>
        <v/>
      </c>
      <c r="AC100">
        <f t="shared" si="74"/>
        <v>0</v>
      </c>
      <c r="AD100">
        <f t="shared" si="74"/>
        <v>0</v>
      </c>
      <c r="AE100">
        <f t="shared" si="74"/>
        <v>0</v>
      </c>
      <c r="AF100">
        <f t="shared" si="74"/>
        <v>0</v>
      </c>
      <c r="AG100">
        <f t="shared" si="74"/>
        <v>0</v>
      </c>
      <c r="AH100">
        <f t="shared" si="74"/>
        <v>0</v>
      </c>
      <c r="AI100">
        <f t="shared" si="74"/>
        <v>0</v>
      </c>
      <c r="AJ100">
        <f t="shared" si="75"/>
        <v>0</v>
      </c>
      <c r="AK100">
        <f t="shared" si="74"/>
        <v>0</v>
      </c>
      <c r="AM100" t="str">
        <f t="shared" si="76"/>
        <v/>
      </c>
    </row>
    <row r="101" spans="11:39" x14ac:dyDescent="0.2">
      <c r="K101">
        <v>10</v>
      </c>
      <c r="L101" t="str">
        <f t="shared" si="77"/>
        <v/>
      </c>
      <c r="M101" t="str">
        <f t="shared" si="58"/>
        <v/>
      </c>
      <c r="N101" t="str">
        <f t="shared" si="59"/>
        <v/>
      </c>
      <c r="O101" t="str">
        <f t="shared" si="60"/>
        <v/>
      </c>
      <c r="P101" t="str">
        <f t="shared" si="61"/>
        <v/>
      </c>
      <c r="Q101" t="str">
        <f t="shared" si="62"/>
        <v/>
      </c>
      <c r="R101" t="str">
        <f t="shared" si="63"/>
        <v/>
      </c>
      <c r="S101" t="str">
        <f t="shared" si="64"/>
        <v/>
      </c>
      <c r="T101" t="str">
        <f t="shared" si="65"/>
        <v/>
      </c>
      <c r="U101" t="str">
        <f t="shared" si="66"/>
        <v/>
      </c>
      <c r="V101" t="str">
        <f t="shared" si="67"/>
        <v/>
      </c>
      <c r="W101" t="str">
        <f t="shared" si="68"/>
        <v/>
      </c>
      <c r="X101" t="str">
        <f t="shared" si="69"/>
        <v/>
      </c>
      <c r="Y101" t="str">
        <f t="shared" si="70"/>
        <v/>
      </c>
      <c r="Z101" t="str">
        <f t="shared" si="71"/>
        <v/>
      </c>
      <c r="AA101" t="str">
        <f t="shared" si="72"/>
        <v/>
      </c>
      <c r="AB101">
        <f t="shared" si="73"/>
        <v>0</v>
      </c>
      <c r="AC101">
        <f t="shared" si="74"/>
        <v>0</v>
      </c>
      <c r="AD101">
        <f t="shared" si="74"/>
        <v>0</v>
      </c>
      <c r="AE101">
        <f t="shared" si="74"/>
        <v>0</v>
      </c>
      <c r="AF101">
        <f t="shared" si="74"/>
        <v>0</v>
      </c>
      <c r="AG101">
        <f t="shared" si="74"/>
        <v>0</v>
      </c>
      <c r="AH101">
        <f t="shared" si="74"/>
        <v>0</v>
      </c>
      <c r="AI101">
        <f t="shared" si="74"/>
        <v>0</v>
      </c>
      <c r="AJ101">
        <f t="shared" si="75"/>
        <v>0</v>
      </c>
      <c r="AK101">
        <f t="shared" si="74"/>
        <v>0</v>
      </c>
      <c r="AM101" t="str">
        <f t="shared" si="76"/>
        <v/>
      </c>
    </row>
    <row r="102" spans="11:39" x14ac:dyDescent="0.2">
      <c r="K102">
        <v>11</v>
      </c>
      <c r="L102" t="str">
        <f t="shared" si="77"/>
        <v/>
      </c>
      <c r="M102" t="str">
        <f t="shared" si="58"/>
        <v/>
      </c>
      <c r="N102" t="str">
        <f t="shared" si="59"/>
        <v/>
      </c>
      <c r="O102" t="str">
        <f t="shared" si="60"/>
        <v/>
      </c>
      <c r="P102" t="str">
        <f t="shared" si="61"/>
        <v/>
      </c>
      <c r="Q102" t="str">
        <f t="shared" si="62"/>
        <v/>
      </c>
      <c r="R102" t="str">
        <f t="shared" si="63"/>
        <v/>
      </c>
      <c r="S102" t="str">
        <f t="shared" si="64"/>
        <v/>
      </c>
      <c r="T102" t="str">
        <f t="shared" si="65"/>
        <v/>
      </c>
      <c r="U102" t="str">
        <f t="shared" si="66"/>
        <v/>
      </c>
      <c r="V102" t="str">
        <f t="shared" si="67"/>
        <v/>
      </c>
      <c r="W102" t="str">
        <f t="shared" si="68"/>
        <v/>
      </c>
      <c r="X102" t="str">
        <f t="shared" si="69"/>
        <v/>
      </c>
      <c r="Y102" t="str">
        <f t="shared" si="70"/>
        <v/>
      </c>
      <c r="Z102" t="str">
        <f t="shared" si="71"/>
        <v/>
      </c>
      <c r="AA102">
        <f t="shared" si="72"/>
        <v>0</v>
      </c>
      <c r="AB102">
        <f t="shared" si="73"/>
        <v>0</v>
      </c>
      <c r="AC102">
        <f t="shared" si="74"/>
        <v>0</v>
      </c>
      <c r="AD102">
        <f t="shared" si="74"/>
        <v>0</v>
      </c>
      <c r="AE102">
        <f t="shared" si="74"/>
        <v>0</v>
      </c>
      <c r="AF102">
        <f t="shared" si="74"/>
        <v>0</v>
      </c>
      <c r="AG102">
        <f t="shared" si="74"/>
        <v>0</v>
      </c>
      <c r="AH102">
        <f t="shared" si="74"/>
        <v>0</v>
      </c>
      <c r="AI102">
        <f t="shared" si="74"/>
        <v>0</v>
      </c>
      <c r="AJ102">
        <f t="shared" si="75"/>
        <v>0</v>
      </c>
      <c r="AK102">
        <f t="shared" si="74"/>
        <v>0</v>
      </c>
      <c r="AM102" t="str">
        <f t="shared" si="76"/>
        <v/>
      </c>
    </row>
    <row r="103" spans="11:39" x14ac:dyDescent="0.2">
      <c r="K103">
        <v>12</v>
      </c>
      <c r="L103" t="str">
        <f t="shared" si="77"/>
        <v/>
      </c>
      <c r="M103" t="str">
        <f t="shared" si="58"/>
        <v/>
      </c>
      <c r="N103" t="str">
        <f t="shared" si="59"/>
        <v/>
      </c>
      <c r="O103" t="str">
        <f t="shared" si="60"/>
        <v/>
      </c>
      <c r="P103" t="str">
        <f t="shared" si="61"/>
        <v/>
      </c>
      <c r="Q103" t="str">
        <f t="shared" si="62"/>
        <v/>
      </c>
      <c r="R103" t="str">
        <f t="shared" si="63"/>
        <v/>
      </c>
      <c r="S103" t="str">
        <f t="shared" si="64"/>
        <v/>
      </c>
      <c r="T103" t="str">
        <f t="shared" si="65"/>
        <v/>
      </c>
      <c r="U103" t="str">
        <f t="shared" si="66"/>
        <v/>
      </c>
      <c r="V103" t="str">
        <f t="shared" si="67"/>
        <v/>
      </c>
      <c r="W103" t="str">
        <f t="shared" si="68"/>
        <v/>
      </c>
      <c r="X103" t="str">
        <f t="shared" si="69"/>
        <v/>
      </c>
      <c r="Y103" t="str">
        <f t="shared" si="70"/>
        <v/>
      </c>
      <c r="Z103">
        <f t="shared" si="71"/>
        <v>0</v>
      </c>
      <c r="AA103">
        <f t="shared" si="72"/>
        <v>0</v>
      </c>
      <c r="AB103">
        <f t="shared" si="73"/>
        <v>0</v>
      </c>
      <c r="AC103">
        <f t="shared" si="74"/>
        <v>0</v>
      </c>
      <c r="AD103">
        <f t="shared" si="74"/>
        <v>0</v>
      </c>
      <c r="AE103">
        <f t="shared" si="74"/>
        <v>0</v>
      </c>
      <c r="AF103">
        <f t="shared" si="74"/>
        <v>0</v>
      </c>
      <c r="AG103">
        <f t="shared" si="74"/>
        <v>0</v>
      </c>
      <c r="AH103">
        <f t="shared" si="74"/>
        <v>0</v>
      </c>
      <c r="AI103">
        <f t="shared" si="74"/>
        <v>0</v>
      </c>
      <c r="AJ103">
        <f t="shared" si="75"/>
        <v>0</v>
      </c>
      <c r="AK103">
        <f t="shared" si="74"/>
        <v>0</v>
      </c>
      <c r="AM103" t="str">
        <f t="shared" si="76"/>
        <v/>
      </c>
    </row>
    <row r="104" spans="11:39" x14ac:dyDescent="0.2">
      <c r="K104">
        <v>13</v>
      </c>
      <c r="L104" t="str">
        <f t="shared" si="77"/>
        <v/>
      </c>
      <c r="M104" t="str">
        <f t="shared" si="58"/>
        <v/>
      </c>
      <c r="N104" t="str">
        <f t="shared" si="59"/>
        <v/>
      </c>
      <c r="O104" t="str">
        <f t="shared" si="60"/>
        <v/>
      </c>
      <c r="P104" t="str">
        <f t="shared" si="61"/>
        <v/>
      </c>
      <c r="Q104" t="str">
        <f t="shared" si="62"/>
        <v/>
      </c>
      <c r="R104" t="str">
        <f t="shared" si="63"/>
        <v/>
      </c>
      <c r="S104" t="str">
        <f t="shared" si="64"/>
        <v/>
      </c>
      <c r="T104" t="str">
        <f t="shared" si="65"/>
        <v/>
      </c>
      <c r="U104" t="str">
        <f t="shared" si="66"/>
        <v/>
      </c>
      <c r="V104" t="str">
        <f t="shared" si="67"/>
        <v/>
      </c>
      <c r="W104" t="str">
        <f t="shared" si="68"/>
        <v/>
      </c>
      <c r="X104" t="str">
        <f t="shared" si="69"/>
        <v/>
      </c>
      <c r="Y104">
        <f t="shared" si="70"/>
        <v>0</v>
      </c>
      <c r="Z104">
        <f t="shared" si="71"/>
        <v>0</v>
      </c>
      <c r="AA104">
        <f t="shared" si="72"/>
        <v>0</v>
      </c>
      <c r="AB104">
        <f t="shared" si="73"/>
        <v>0</v>
      </c>
      <c r="AC104">
        <f t="shared" si="74"/>
        <v>0</v>
      </c>
      <c r="AD104">
        <f t="shared" si="74"/>
        <v>0</v>
      </c>
      <c r="AE104">
        <f t="shared" si="74"/>
        <v>0</v>
      </c>
      <c r="AF104">
        <f t="shared" si="74"/>
        <v>0</v>
      </c>
      <c r="AG104">
        <f t="shared" si="74"/>
        <v>0</v>
      </c>
      <c r="AH104">
        <f t="shared" si="74"/>
        <v>0</v>
      </c>
      <c r="AI104">
        <f t="shared" si="74"/>
        <v>0</v>
      </c>
      <c r="AJ104">
        <f t="shared" si="75"/>
        <v>0</v>
      </c>
      <c r="AK104">
        <f t="shared" si="74"/>
        <v>0</v>
      </c>
      <c r="AM104" t="str">
        <f t="shared" si="76"/>
        <v/>
      </c>
    </row>
    <row r="105" spans="11:39" x14ac:dyDescent="0.2">
      <c r="K105">
        <v>14</v>
      </c>
      <c r="L105" t="str">
        <f t="shared" si="77"/>
        <v/>
      </c>
      <c r="M105" t="str">
        <f t="shared" si="58"/>
        <v/>
      </c>
      <c r="N105" t="str">
        <f t="shared" si="59"/>
        <v/>
      </c>
      <c r="O105" t="str">
        <f t="shared" si="60"/>
        <v/>
      </c>
      <c r="P105" t="str">
        <f t="shared" si="61"/>
        <v/>
      </c>
      <c r="Q105" t="str">
        <f t="shared" si="62"/>
        <v/>
      </c>
      <c r="R105" t="str">
        <f t="shared" si="63"/>
        <v/>
      </c>
      <c r="S105" t="str">
        <f t="shared" si="64"/>
        <v/>
      </c>
      <c r="T105" t="str">
        <f t="shared" si="65"/>
        <v/>
      </c>
      <c r="U105" t="str">
        <f t="shared" si="66"/>
        <v/>
      </c>
      <c r="V105" t="str">
        <f t="shared" si="67"/>
        <v/>
      </c>
      <c r="W105" t="str">
        <f t="shared" si="68"/>
        <v/>
      </c>
      <c r="X105">
        <f t="shared" si="69"/>
        <v>0</v>
      </c>
      <c r="Y105">
        <f t="shared" si="70"/>
        <v>0</v>
      </c>
      <c r="Z105">
        <f t="shared" si="71"/>
        <v>0</v>
      </c>
      <c r="AA105">
        <f t="shared" si="72"/>
        <v>0</v>
      </c>
      <c r="AB105">
        <f t="shared" si="73"/>
        <v>0</v>
      </c>
      <c r="AC105">
        <f t="shared" si="74"/>
        <v>0</v>
      </c>
      <c r="AD105">
        <f t="shared" si="74"/>
        <v>0</v>
      </c>
      <c r="AE105">
        <f t="shared" si="74"/>
        <v>0</v>
      </c>
      <c r="AF105">
        <f t="shared" si="74"/>
        <v>0</v>
      </c>
      <c r="AG105">
        <f t="shared" si="74"/>
        <v>0</v>
      </c>
      <c r="AH105">
        <f t="shared" si="74"/>
        <v>0</v>
      </c>
      <c r="AI105">
        <f t="shared" si="74"/>
        <v>0</v>
      </c>
      <c r="AJ105">
        <f t="shared" si="75"/>
        <v>0</v>
      </c>
      <c r="AK105">
        <f t="shared" si="74"/>
        <v>0</v>
      </c>
      <c r="AM105" t="str">
        <f t="shared" si="76"/>
        <v/>
      </c>
    </row>
    <row r="106" spans="11:39" x14ac:dyDescent="0.2">
      <c r="K106">
        <v>15</v>
      </c>
      <c r="L106" t="str">
        <f t="shared" si="77"/>
        <v/>
      </c>
      <c r="M106" t="str">
        <f t="shared" si="58"/>
        <v/>
      </c>
      <c r="N106" t="str">
        <f t="shared" si="59"/>
        <v/>
      </c>
      <c r="O106" t="str">
        <f t="shared" si="60"/>
        <v/>
      </c>
      <c r="P106" t="str">
        <f t="shared" si="61"/>
        <v/>
      </c>
      <c r="Q106" t="str">
        <f t="shared" si="62"/>
        <v/>
      </c>
      <c r="R106" t="str">
        <f t="shared" si="63"/>
        <v/>
      </c>
      <c r="S106" t="str">
        <f t="shared" si="64"/>
        <v/>
      </c>
      <c r="T106" t="str">
        <f t="shared" si="65"/>
        <v/>
      </c>
      <c r="U106" t="str">
        <f t="shared" si="66"/>
        <v/>
      </c>
      <c r="V106" t="str">
        <f t="shared" si="67"/>
        <v/>
      </c>
      <c r="W106">
        <f t="shared" si="68"/>
        <v>0</v>
      </c>
      <c r="X106">
        <f t="shared" si="69"/>
        <v>0</v>
      </c>
      <c r="Y106">
        <f t="shared" si="70"/>
        <v>0</v>
      </c>
      <c r="Z106">
        <f t="shared" si="71"/>
        <v>0</v>
      </c>
      <c r="AA106">
        <f t="shared" si="72"/>
        <v>0</v>
      </c>
      <c r="AB106">
        <f t="shared" si="73"/>
        <v>0</v>
      </c>
      <c r="AC106">
        <f t="shared" si="74"/>
        <v>0</v>
      </c>
      <c r="AD106">
        <f t="shared" si="74"/>
        <v>0</v>
      </c>
      <c r="AE106">
        <f t="shared" si="74"/>
        <v>0</v>
      </c>
      <c r="AF106">
        <f t="shared" si="74"/>
        <v>0</v>
      </c>
      <c r="AG106">
        <f t="shared" si="74"/>
        <v>0</v>
      </c>
      <c r="AH106">
        <f t="shared" si="74"/>
        <v>0</v>
      </c>
      <c r="AI106">
        <f t="shared" si="74"/>
        <v>0</v>
      </c>
      <c r="AJ106">
        <f t="shared" si="75"/>
        <v>0</v>
      </c>
      <c r="AK106">
        <f t="shared" si="74"/>
        <v>0</v>
      </c>
      <c r="AM106" t="str">
        <f t="shared" si="76"/>
        <v/>
      </c>
    </row>
    <row r="107" spans="11:39" x14ac:dyDescent="0.2">
      <c r="K107">
        <v>16</v>
      </c>
      <c r="L107" t="str">
        <f t="shared" si="77"/>
        <v/>
      </c>
      <c r="M107" t="str">
        <f t="shared" si="58"/>
        <v/>
      </c>
      <c r="N107" t="str">
        <f t="shared" si="59"/>
        <v/>
      </c>
      <c r="O107" t="str">
        <f t="shared" si="60"/>
        <v/>
      </c>
      <c r="P107" t="str">
        <f t="shared" si="61"/>
        <v/>
      </c>
      <c r="Q107" t="str">
        <f t="shared" si="62"/>
        <v/>
      </c>
      <c r="R107" t="str">
        <f t="shared" si="63"/>
        <v/>
      </c>
      <c r="S107" t="str">
        <f t="shared" si="64"/>
        <v/>
      </c>
      <c r="T107" t="str">
        <f t="shared" si="65"/>
        <v/>
      </c>
      <c r="U107" t="str">
        <f t="shared" si="66"/>
        <v/>
      </c>
      <c r="V107">
        <f t="shared" si="67"/>
        <v>0</v>
      </c>
      <c r="W107">
        <f t="shared" si="68"/>
        <v>0</v>
      </c>
      <c r="X107">
        <f t="shared" si="69"/>
        <v>0</v>
      </c>
      <c r="Y107">
        <f t="shared" si="70"/>
        <v>0</v>
      </c>
      <c r="Z107">
        <f t="shared" si="71"/>
        <v>0</v>
      </c>
      <c r="AA107">
        <f t="shared" si="72"/>
        <v>0</v>
      </c>
      <c r="AB107">
        <f t="shared" si="73"/>
        <v>0</v>
      </c>
      <c r="AC107">
        <f t="shared" si="74"/>
        <v>0</v>
      </c>
      <c r="AD107">
        <f t="shared" si="74"/>
        <v>0</v>
      </c>
      <c r="AE107">
        <f t="shared" si="74"/>
        <v>0</v>
      </c>
      <c r="AF107">
        <f t="shared" si="74"/>
        <v>0</v>
      </c>
      <c r="AG107">
        <f t="shared" si="74"/>
        <v>0</v>
      </c>
      <c r="AH107">
        <f t="shared" si="74"/>
        <v>0</v>
      </c>
      <c r="AI107">
        <f t="shared" si="74"/>
        <v>0</v>
      </c>
      <c r="AJ107">
        <f t="shared" si="75"/>
        <v>0</v>
      </c>
      <c r="AK107">
        <f t="shared" si="74"/>
        <v>0</v>
      </c>
      <c r="AM107" t="str">
        <f t="shared" si="76"/>
        <v/>
      </c>
    </row>
    <row r="108" spans="11:39" x14ac:dyDescent="0.2">
      <c r="K108">
        <v>17</v>
      </c>
      <c r="L108" t="str">
        <f t="shared" si="77"/>
        <v/>
      </c>
      <c r="M108" t="str">
        <f t="shared" si="58"/>
        <v/>
      </c>
      <c r="N108" t="str">
        <f t="shared" si="59"/>
        <v/>
      </c>
      <c r="O108" t="str">
        <f t="shared" si="60"/>
        <v/>
      </c>
      <c r="P108" t="str">
        <f t="shared" si="61"/>
        <v/>
      </c>
      <c r="Q108" t="str">
        <f t="shared" si="62"/>
        <v/>
      </c>
      <c r="R108" t="str">
        <f t="shared" si="63"/>
        <v/>
      </c>
      <c r="S108" t="str">
        <f t="shared" si="64"/>
        <v/>
      </c>
      <c r="T108" t="str">
        <f t="shared" si="65"/>
        <v/>
      </c>
      <c r="U108">
        <f t="shared" si="66"/>
        <v>0</v>
      </c>
      <c r="V108">
        <f t="shared" si="67"/>
        <v>0</v>
      </c>
      <c r="W108">
        <f t="shared" si="68"/>
        <v>0</v>
      </c>
      <c r="X108">
        <f t="shared" si="69"/>
        <v>0</v>
      </c>
      <c r="Y108">
        <f t="shared" si="70"/>
        <v>0</v>
      </c>
      <c r="Z108">
        <f t="shared" si="71"/>
        <v>0</v>
      </c>
      <c r="AA108">
        <f t="shared" si="72"/>
        <v>0</v>
      </c>
      <c r="AB108">
        <f t="shared" si="73"/>
        <v>0</v>
      </c>
      <c r="AC108">
        <f t="shared" si="74"/>
        <v>0</v>
      </c>
      <c r="AD108">
        <f t="shared" si="74"/>
        <v>0</v>
      </c>
      <c r="AE108">
        <f t="shared" si="74"/>
        <v>0</v>
      </c>
      <c r="AF108">
        <f t="shared" si="74"/>
        <v>0</v>
      </c>
      <c r="AG108">
        <f t="shared" si="74"/>
        <v>0</v>
      </c>
      <c r="AH108">
        <f t="shared" si="74"/>
        <v>0</v>
      </c>
      <c r="AI108">
        <f t="shared" si="74"/>
        <v>0</v>
      </c>
      <c r="AJ108">
        <f t="shared" si="75"/>
        <v>0</v>
      </c>
      <c r="AK108">
        <f t="shared" si="74"/>
        <v>0</v>
      </c>
      <c r="AM108" t="str">
        <f t="shared" si="76"/>
        <v/>
      </c>
    </row>
    <row r="109" spans="11:39" x14ac:dyDescent="0.2">
      <c r="K109">
        <v>18</v>
      </c>
      <c r="L109" t="str">
        <f t="shared" si="77"/>
        <v/>
      </c>
      <c r="M109" t="str">
        <f t="shared" si="58"/>
        <v/>
      </c>
      <c r="N109" t="str">
        <f t="shared" si="59"/>
        <v/>
      </c>
      <c r="O109" t="str">
        <f t="shared" si="60"/>
        <v/>
      </c>
      <c r="P109" t="str">
        <f t="shared" si="61"/>
        <v/>
      </c>
      <c r="Q109" t="str">
        <f t="shared" si="62"/>
        <v/>
      </c>
      <c r="R109" t="str">
        <f t="shared" si="63"/>
        <v/>
      </c>
      <c r="S109" t="str">
        <f t="shared" si="64"/>
        <v/>
      </c>
      <c r="T109">
        <f t="shared" si="65"/>
        <v>0</v>
      </c>
      <c r="U109">
        <f t="shared" si="66"/>
        <v>0</v>
      </c>
      <c r="V109">
        <f t="shared" si="67"/>
        <v>0</v>
      </c>
      <c r="W109">
        <f t="shared" si="68"/>
        <v>0</v>
      </c>
      <c r="X109">
        <f t="shared" si="69"/>
        <v>0</v>
      </c>
      <c r="Y109">
        <f t="shared" si="70"/>
        <v>0</v>
      </c>
      <c r="Z109">
        <f t="shared" si="71"/>
        <v>0</v>
      </c>
      <c r="AA109">
        <f t="shared" si="72"/>
        <v>0</v>
      </c>
      <c r="AB109">
        <f t="shared" si="73"/>
        <v>0</v>
      </c>
      <c r="AC109">
        <f t="shared" si="74"/>
        <v>0</v>
      </c>
      <c r="AD109">
        <f t="shared" si="74"/>
        <v>0</v>
      </c>
      <c r="AE109">
        <f t="shared" si="74"/>
        <v>0</v>
      </c>
      <c r="AF109">
        <f t="shared" si="74"/>
        <v>0</v>
      </c>
      <c r="AG109">
        <f t="shared" si="74"/>
        <v>0</v>
      </c>
      <c r="AH109">
        <f t="shared" si="74"/>
        <v>0</v>
      </c>
      <c r="AI109">
        <f t="shared" si="74"/>
        <v>0</v>
      </c>
      <c r="AJ109">
        <f t="shared" si="75"/>
        <v>0</v>
      </c>
      <c r="AK109">
        <f t="shared" si="74"/>
        <v>0</v>
      </c>
      <c r="AM109" t="str">
        <f t="shared" si="76"/>
        <v/>
      </c>
    </row>
    <row r="110" spans="11:39" x14ac:dyDescent="0.2">
      <c r="K110">
        <v>19</v>
      </c>
      <c r="L110" t="str">
        <f t="shared" si="77"/>
        <v/>
      </c>
      <c r="M110" t="str">
        <f t="shared" si="58"/>
        <v/>
      </c>
      <c r="N110" t="str">
        <f t="shared" si="59"/>
        <v/>
      </c>
      <c r="O110" t="str">
        <f t="shared" si="60"/>
        <v/>
      </c>
      <c r="P110" t="str">
        <f t="shared" si="61"/>
        <v/>
      </c>
      <c r="Q110" t="str">
        <f t="shared" si="62"/>
        <v/>
      </c>
      <c r="R110" t="str">
        <f t="shared" si="63"/>
        <v/>
      </c>
      <c r="S110">
        <f t="shared" si="64"/>
        <v>0</v>
      </c>
      <c r="T110">
        <f t="shared" si="65"/>
        <v>0</v>
      </c>
      <c r="U110">
        <f t="shared" si="66"/>
        <v>0</v>
      </c>
      <c r="V110">
        <f t="shared" si="67"/>
        <v>0</v>
      </c>
      <c r="W110">
        <f t="shared" si="68"/>
        <v>0</v>
      </c>
      <c r="X110">
        <f t="shared" si="69"/>
        <v>0</v>
      </c>
      <c r="Y110">
        <f t="shared" si="70"/>
        <v>0</v>
      </c>
      <c r="Z110">
        <f t="shared" si="71"/>
        <v>0</v>
      </c>
      <c r="AA110">
        <f t="shared" si="72"/>
        <v>0</v>
      </c>
      <c r="AB110">
        <f t="shared" si="73"/>
        <v>0</v>
      </c>
      <c r="AC110">
        <f t="shared" si="74"/>
        <v>0</v>
      </c>
      <c r="AD110">
        <f t="shared" si="74"/>
        <v>0</v>
      </c>
      <c r="AE110">
        <f t="shared" si="74"/>
        <v>0</v>
      </c>
      <c r="AF110">
        <f t="shared" si="74"/>
        <v>0</v>
      </c>
      <c r="AG110">
        <f t="shared" si="74"/>
        <v>0</v>
      </c>
      <c r="AH110">
        <f t="shared" si="74"/>
        <v>0</v>
      </c>
      <c r="AI110">
        <f t="shared" si="74"/>
        <v>0</v>
      </c>
      <c r="AJ110">
        <f t="shared" si="75"/>
        <v>0</v>
      </c>
      <c r="AK110">
        <f t="shared" si="74"/>
        <v>0</v>
      </c>
      <c r="AM110" t="str">
        <f t="shared" si="76"/>
        <v/>
      </c>
    </row>
    <row r="111" spans="11:39" x14ac:dyDescent="0.2">
      <c r="K111">
        <v>20</v>
      </c>
      <c r="L111" t="str">
        <f t="shared" si="77"/>
        <v/>
      </c>
      <c r="M111" t="str">
        <f t="shared" si="58"/>
        <v/>
      </c>
      <c r="N111" t="str">
        <f t="shared" si="59"/>
        <v/>
      </c>
      <c r="O111" t="str">
        <f t="shared" si="60"/>
        <v/>
      </c>
      <c r="P111" t="str">
        <f t="shared" si="61"/>
        <v/>
      </c>
      <c r="Q111" t="str">
        <f t="shared" si="62"/>
        <v/>
      </c>
      <c r="R111">
        <f t="shared" si="63"/>
        <v>0</v>
      </c>
      <c r="S111">
        <f t="shared" si="64"/>
        <v>0</v>
      </c>
      <c r="T111">
        <f t="shared" si="65"/>
        <v>0</v>
      </c>
      <c r="U111">
        <f t="shared" si="66"/>
        <v>0</v>
      </c>
      <c r="V111">
        <f t="shared" si="67"/>
        <v>0</v>
      </c>
      <c r="W111">
        <f t="shared" si="68"/>
        <v>0</v>
      </c>
      <c r="X111">
        <f t="shared" si="69"/>
        <v>0</v>
      </c>
      <c r="Y111">
        <f t="shared" si="70"/>
        <v>0</v>
      </c>
      <c r="Z111">
        <f t="shared" si="71"/>
        <v>0</v>
      </c>
      <c r="AA111">
        <f t="shared" si="72"/>
        <v>0</v>
      </c>
      <c r="AB111">
        <f t="shared" si="73"/>
        <v>0</v>
      </c>
      <c r="AC111">
        <f t="shared" si="74"/>
        <v>0</v>
      </c>
      <c r="AD111">
        <f t="shared" si="74"/>
        <v>0</v>
      </c>
      <c r="AE111">
        <f t="shared" si="74"/>
        <v>0</v>
      </c>
      <c r="AF111">
        <f t="shared" si="74"/>
        <v>0</v>
      </c>
      <c r="AG111">
        <f t="shared" si="74"/>
        <v>0</v>
      </c>
      <c r="AH111">
        <f t="shared" si="74"/>
        <v>0</v>
      </c>
      <c r="AI111">
        <f t="shared" si="74"/>
        <v>0</v>
      </c>
      <c r="AJ111">
        <f t="shared" si="75"/>
        <v>0</v>
      </c>
      <c r="AK111">
        <f t="shared" si="74"/>
        <v>0</v>
      </c>
      <c r="AM111" t="str">
        <f t="shared" si="76"/>
        <v/>
      </c>
    </row>
    <row r="112" spans="11:39" x14ac:dyDescent="0.2">
      <c r="K112">
        <v>101</v>
      </c>
      <c r="L112" t="str">
        <f t="shared" si="77"/>
        <v/>
      </c>
      <c r="M112" t="str">
        <f t="shared" si="58"/>
        <v/>
      </c>
      <c r="N112" t="str">
        <f t="shared" si="59"/>
        <v/>
      </c>
      <c r="O112" t="str">
        <f t="shared" si="60"/>
        <v/>
      </c>
      <c r="P112" t="str">
        <f t="shared" si="61"/>
        <v/>
      </c>
      <c r="Q112">
        <f t="shared" si="62"/>
        <v>0</v>
      </c>
      <c r="R112">
        <f t="shared" si="63"/>
        <v>0</v>
      </c>
      <c r="S112">
        <f t="shared" si="64"/>
        <v>0</v>
      </c>
      <c r="T112">
        <f t="shared" si="65"/>
        <v>0</v>
      </c>
      <c r="U112">
        <f t="shared" si="66"/>
        <v>0</v>
      </c>
      <c r="V112">
        <f t="shared" si="67"/>
        <v>0</v>
      </c>
      <c r="W112">
        <f t="shared" si="68"/>
        <v>0</v>
      </c>
      <c r="X112">
        <f t="shared" si="69"/>
        <v>0</v>
      </c>
      <c r="Y112">
        <f t="shared" si="70"/>
        <v>0</v>
      </c>
      <c r="Z112">
        <f t="shared" si="71"/>
        <v>0</v>
      </c>
      <c r="AA112">
        <f t="shared" si="72"/>
        <v>0</v>
      </c>
      <c r="AB112">
        <f t="shared" si="73"/>
        <v>0</v>
      </c>
      <c r="AC112">
        <f t="shared" si="74"/>
        <v>0</v>
      </c>
      <c r="AD112">
        <f t="shared" si="74"/>
        <v>0</v>
      </c>
      <c r="AE112">
        <f t="shared" si="74"/>
        <v>0</v>
      </c>
      <c r="AF112">
        <f t="shared" si="74"/>
        <v>0</v>
      </c>
      <c r="AG112">
        <f t="shared" si="74"/>
        <v>0</v>
      </c>
      <c r="AH112">
        <f t="shared" si="74"/>
        <v>0</v>
      </c>
      <c r="AI112">
        <f t="shared" si="74"/>
        <v>0</v>
      </c>
      <c r="AJ112">
        <f t="shared" si="75"/>
        <v>0</v>
      </c>
      <c r="AK112">
        <f t="shared" si="74"/>
        <v>0</v>
      </c>
      <c r="AM112" t="str">
        <f t="shared" si="76"/>
        <v/>
      </c>
    </row>
    <row r="113" spans="11:39" x14ac:dyDescent="0.2">
      <c r="K113">
        <v>102</v>
      </c>
      <c r="L113" t="str">
        <f t="shared" si="77"/>
        <v/>
      </c>
      <c r="M113" t="str">
        <f t="shared" si="58"/>
        <v/>
      </c>
      <c r="N113" t="str">
        <f t="shared" si="59"/>
        <v/>
      </c>
      <c r="O113" t="str">
        <f t="shared" si="60"/>
        <v/>
      </c>
      <c r="P113">
        <f t="shared" si="61"/>
        <v>0</v>
      </c>
      <c r="Q113">
        <f t="shared" si="62"/>
        <v>0</v>
      </c>
      <c r="R113">
        <f t="shared" si="63"/>
        <v>0</v>
      </c>
      <c r="S113">
        <f t="shared" si="64"/>
        <v>0</v>
      </c>
      <c r="T113">
        <f t="shared" si="65"/>
        <v>0</v>
      </c>
      <c r="U113">
        <f t="shared" si="66"/>
        <v>0</v>
      </c>
      <c r="V113">
        <f t="shared" si="67"/>
        <v>0</v>
      </c>
      <c r="W113">
        <f t="shared" si="68"/>
        <v>0</v>
      </c>
      <c r="X113">
        <f t="shared" si="69"/>
        <v>0</v>
      </c>
      <c r="Y113">
        <f t="shared" si="70"/>
        <v>0</v>
      </c>
      <c r="Z113">
        <f t="shared" si="71"/>
        <v>0</v>
      </c>
      <c r="AA113">
        <f t="shared" si="72"/>
        <v>0</v>
      </c>
      <c r="AB113">
        <f t="shared" si="73"/>
        <v>0</v>
      </c>
      <c r="AC113">
        <f t="shared" si="74"/>
        <v>0</v>
      </c>
      <c r="AD113">
        <f t="shared" si="74"/>
        <v>0</v>
      </c>
      <c r="AE113">
        <f t="shared" si="74"/>
        <v>0</v>
      </c>
      <c r="AF113">
        <f t="shared" si="74"/>
        <v>0</v>
      </c>
      <c r="AG113">
        <f t="shared" si="74"/>
        <v>0</v>
      </c>
      <c r="AH113">
        <f t="shared" si="74"/>
        <v>0</v>
      </c>
      <c r="AI113">
        <f t="shared" si="74"/>
        <v>0</v>
      </c>
      <c r="AJ113">
        <f t="shared" si="75"/>
        <v>0</v>
      </c>
      <c r="AK113">
        <f t="shared" si="74"/>
        <v>0</v>
      </c>
      <c r="AM113" t="str">
        <f t="shared" si="76"/>
        <v/>
      </c>
    </row>
    <row r="114" spans="11:39" x14ac:dyDescent="0.2">
      <c r="K114">
        <v>103</v>
      </c>
      <c r="L114" t="str">
        <f t="shared" si="77"/>
        <v/>
      </c>
      <c r="M114" t="str">
        <f t="shared" si="58"/>
        <v/>
      </c>
      <c r="N114" t="str">
        <f t="shared" si="59"/>
        <v/>
      </c>
      <c r="O114">
        <f t="shared" si="60"/>
        <v>0</v>
      </c>
      <c r="P114">
        <f t="shared" si="61"/>
        <v>0</v>
      </c>
      <c r="Q114">
        <f t="shared" si="62"/>
        <v>0</v>
      </c>
      <c r="R114">
        <f t="shared" si="63"/>
        <v>0</v>
      </c>
      <c r="S114">
        <f t="shared" si="64"/>
        <v>0</v>
      </c>
      <c r="T114">
        <f t="shared" si="65"/>
        <v>0</v>
      </c>
      <c r="U114">
        <f t="shared" si="66"/>
        <v>0</v>
      </c>
      <c r="V114">
        <f t="shared" si="67"/>
        <v>0</v>
      </c>
      <c r="W114">
        <f t="shared" si="68"/>
        <v>0</v>
      </c>
      <c r="X114">
        <f t="shared" si="69"/>
        <v>0</v>
      </c>
      <c r="Y114">
        <f t="shared" si="70"/>
        <v>0</v>
      </c>
      <c r="Z114">
        <f t="shared" si="71"/>
        <v>0</v>
      </c>
      <c r="AA114">
        <f t="shared" si="72"/>
        <v>0</v>
      </c>
      <c r="AB114">
        <f t="shared" si="73"/>
        <v>0</v>
      </c>
      <c r="AC114">
        <f t="shared" si="74"/>
        <v>0</v>
      </c>
      <c r="AD114">
        <f t="shared" si="74"/>
        <v>0</v>
      </c>
      <c r="AE114">
        <f t="shared" si="74"/>
        <v>0</v>
      </c>
      <c r="AF114">
        <f t="shared" si="74"/>
        <v>0</v>
      </c>
      <c r="AG114">
        <f t="shared" si="74"/>
        <v>0</v>
      </c>
      <c r="AH114">
        <f t="shared" si="74"/>
        <v>0</v>
      </c>
      <c r="AI114">
        <f t="shared" si="74"/>
        <v>0</v>
      </c>
      <c r="AJ114">
        <f t="shared" si="75"/>
        <v>0</v>
      </c>
      <c r="AK114">
        <f t="shared" si="74"/>
        <v>0</v>
      </c>
      <c r="AM114" t="str">
        <f t="shared" si="76"/>
        <v/>
      </c>
    </row>
    <row r="115" spans="11:39" x14ac:dyDescent="0.2">
      <c r="K115">
        <v>104</v>
      </c>
      <c r="L115" t="str">
        <f t="shared" si="77"/>
        <v/>
      </c>
      <c r="M115" t="str">
        <f t="shared" si="58"/>
        <v/>
      </c>
      <c r="N115">
        <f t="shared" si="59"/>
        <v>0</v>
      </c>
      <c r="O115">
        <f t="shared" si="60"/>
        <v>0</v>
      </c>
      <c r="P115">
        <f t="shared" si="61"/>
        <v>0</v>
      </c>
      <c r="Q115">
        <f t="shared" si="62"/>
        <v>0</v>
      </c>
      <c r="R115">
        <f t="shared" si="63"/>
        <v>0</v>
      </c>
      <c r="S115">
        <f t="shared" si="64"/>
        <v>0</v>
      </c>
      <c r="T115">
        <f t="shared" si="65"/>
        <v>0</v>
      </c>
      <c r="U115">
        <f t="shared" si="66"/>
        <v>0</v>
      </c>
      <c r="V115">
        <f t="shared" si="67"/>
        <v>0</v>
      </c>
      <c r="W115">
        <f t="shared" si="68"/>
        <v>0</v>
      </c>
      <c r="X115">
        <f t="shared" si="69"/>
        <v>0</v>
      </c>
      <c r="Y115">
        <f t="shared" si="70"/>
        <v>0</v>
      </c>
      <c r="Z115">
        <f t="shared" si="71"/>
        <v>0</v>
      </c>
      <c r="AA115">
        <f t="shared" si="72"/>
        <v>0</v>
      </c>
      <c r="AB115">
        <f t="shared" si="73"/>
        <v>0</v>
      </c>
      <c r="AC115">
        <f t="shared" si="74"/>
        <v>0</v>
      </c>
      <c r="AD115">
        <f t="shared" si="74"/>
        <v>0</v>
      </c>
      <c r="AE115">
        <f t="shared" si="74"/>
        <v>0</v>
      </c>
      <c r="AF115">
        <f t="shared" si="74"/>
        <v>0</v>
      </c>
      <c r="AG115">
        <f t="shared" si="74"/>
        <v>0</v>
      </c>
      <c r="AH115">
        <f t="shared" si="74"/>
        <v>0</v>
      </c>
      <c r="AI115">
        <f t="shared" si="74"/>
        <v>0</v>
      </c>
      <c r="AJ115">
        <f t="shared" si="75"/>
        <v>0</v>
      </c>
      <c r="AK115">
        <f t="shared" si="74"/>
        <v>0</v>
      </c>
      <c r="AM115" t="str">
        <f t="shared" si="76"/>
        <v/>
      </c>
    </row>
    <row r="116" spans="11:39" x14ac:dyDescent="0.2">
      <c r="K116">
        <v>105</v>
      </c>
      <c r="L116" t="str">
        <f t="shared" si="77"/>
        <v/>
      </c>
      <c r="M116">
        <f t="shared" si="58"/>
        <v>0</v>
      </c>
      <c r="N116">
        <f t="shared" si="59"/>
        <v>0</v>
      </c>
      <c r="O116">
        <f t="shared" si="60"/>
        <v>0</v>
      </c>
      <c r="P116">
        <f t="shared" si="61"/>
        <v>0</v>
      </c>
      <c r="Q116">
        <f t="shared" si="62"/>
        <v>0</v>
      </c>
      <c r="R116">
        <f t="shared" si="63"/>
        <v>0</v>
      </c>
      <c r="S116">
        <f t="shared" si="64"/>
        <v>0</v>
      </c>
      <c r="T116">
        <f t="shared" si="65"/>
        <v>0</v>
      </c>
      <c r="U116">
        <f t="shared" si="66"/>
        <v>0</v>
      </c>
      <c r="V116">
        <f t="shared" si="67"/>
        <v>0</v>
      </c>
      <c r="W116">
        <f t="shared" si="68"/>
        <v>0</v>
      </c>
      <c r="X116">
        <f t="shared" si="69"/>
        <v>0</v>
      </c>
      <c r="Y116">
        <f t="shared" si="70"/>
        <v>0</v>
      </c>
      <c r="Z116">
        <f t="shared" si="71"/>
        <v>0</v>
      </c>
      <c r="AA116">
        <f t="shared" si="72"/>
        <v>0</v>
      </c>
      <c r="AB116">
        <f t="shared" si="73"/>
        <v>0</v>
      </c>
      <c r="AC116">
        <f t="shared" si="74"/>
        <v>0</v>
      </c>
      <c r="AD116">
        <f t="shared" si="74"/>
        <v>0</v>
      </c>
      <c r="AE116">
        <f t="shared" si="74"/>
        <v>0</v>
      </c>
      <c r="AF116">
        <f t="shared" si="74"/>
        <v>0</v>
      </c>
      <c r="AG116">
        <f t="shared" si="74"/>
        <v>0</v>
      </c>
      <c r="AH116">
        <f t="shared" si="74"/>
        <v>0</v>
      </c>
      <c r="AI116">
        <f t="shared" si="74"/>
        <v>0</v>
      </c>
      <c r="AJ116">
        <f t="shared" si="75"/>
        <v>0</v>
      </c>
      <c r="AK116">
        <f t="shared" si="74"/>
        <v>0</v>
      </c>
      <c r="AM116" t="str">
        <f t="shared" si="76"/>
        <v/>
      </c>
    </row>
    <row r="117" spans="11:39" x14ac:dyDescent="0.2">
      <c r="K117">
        <v>106</v>
      </c>
      <c r="L117">
        <f t="shared" si="77"/>
        <v>0</v>
      </c>
      <c r="M117">
        <f t="shared" si="58"/>
        <v>0</v>
      </c>
      <c r="N117">
        <f t="shared" si="59"/>
        <v>0</v>
      </c>
      <c r="O117">
        <f t="shared" si="60"/>
        <v>0</v>
      </c>
      <c r="P117">
        <f t="shared" si="61"/>
        <v>0</v>
      </c>
      <c r="Q117">
        <f t="shared" si="62"/>
        <v>0</v>
      </c>
      <c r="R117">
        <f t="shared" si="63"/>
        <v>0</v>
      </c>
      <c r="S117">
        <f t="shared" si="64"/>
        <v>0</v>
      </c>
      <c r="T117">
        <f t="shared" si="65"/>
        <v>0</v>
      </c>
      <c r="U117">
        <f t="shared" si="66"/>
        <v>0</v>
      </c>
      <c r="V117">
        <f t="shared" si="67"/>
        <v>0</v>
      </c>
      <c r="W117">
        <f t="shared" si="68"/>
        <v>0</v>
      </c>
      <c r="X117">
        <f t="shared" si="69"/>
        <v>0</v>
      </c>
      <c r="Y117">
        <f t="shared" si="70"/>
        <v>0</v>
      </c>
      <c r="Z117">
        <f t="shared" si="71"/>
        <v>0</v>
      </c>
      <c r="AA117">
        <f t="shared" si="72"/>
        <v>0</v>
      </c>
      <c r="AB117">
        <f t="shared" si="73"/>
        <v>0</v>
      </c>
      <c r="AC117">
        <f t="shared" si="74"/>
        <v>0</v>
      </c>
      <c r="AD117">
        <f t="shared" si="74"/>
        <v>0</v>
      </c>
      <c r="AE117">
        <f t="shared" si="74"/>
        <v>0</v>
      </c>
      <c r="AF117">
        <f t="shared" si="74"/>
        <v>0</v>
      </c>
      <c r="AG117">
        <f t="shared" si="74"/>
        <v>0</v>
      </c>
      <c r="AH117">
        <f t="shared" si="74"/>
        <v>0</v>
      </c>
      <c r="AI117">
        <f t="shared" si="74"/>
        <v>0</v>
      </c>
      <c r="AJ117">
        <f t="shared" si="75"/>
        <v>0</v>
      </c>
      <c r="AK117">
        <f t="shared" si="74"/>
        <v>0</v>
      </c>
      <c r="AM117" t="str">
        <f t="shared" si="76"/>
        <v/>
      </c>
    </row>
    <row r="118" spans="11:39" x14ac:dyDescent="0.2">
      <c r="K118">
        <v>107</v>
      </c>
      <c r="L118">
        <f t="shared" si="77"/>
        <v>0</v>
      </c>
      <c r="M118">
        <f t="shared" si="58"/>
        <v>0</v>
      </c>
      <c r="N118">
        <f t="shared" si="59"/>
        <v>0</v>
      </c>
      <c r="O118">
        <f t="shared" si="60"/>
        <v>0</v>
      </c>
      <c r="P118">
        <f t="shared" si="61"/>
        <v>0</v>
      </c>
      <c r="Q118">
        <f t="shared" si="62"/>
        <v>0</v>
      </c>
      <c r="R118">
        <f t="shared" si="63"/>
        <v>0</v>
      </c>
      <c r="S118">
        <f t="shared" si="64"/>
        <v>0</v>
      </c>
      <c r="T118">
        <f t="shared" si="65"/>
        <v>0</v>
      </c>
      <c r="U118">
        <f t="shared" si="66"/>
        <v>0</v>
      </c>
      <c r="V118">
        <f t="shared" si="67"/>
        <v>0</v>
      </c>
      <c r="W118">
        <f t="shared" si="68"/>
        <v>0</v>
      </c>
      <c r="X118">
        <f t="shared" si="69"/>
        <v>0</v>
      </c>
      <c r="Y118">
        <f t="shared" si="70"/>
        <v>0</v>
      </c>
      <c r="Z118">
        <f t="shared" si="71"/>
        <v>0</v>
      </c>
      <c r="AA118">
        <f t="shared" si="72"/>
        <v>0</v>
      </c>
      <c r="AB118">
        <f t="shared" si="73"/>
        <v>0</v>
      </c>
      <c r="AC118">
        <f t="shared" si="74"/>
        <v>0</v>
      </c>
      <c r="AD118">
        <f t="shared" si="74"/>
        <v>0</v>
      </c>
      <c r="AE118">
        <f t="shared" si="74"/>
        <v>0</v>
      </c>
      <c r="AF118">
        <f t="shared" si="74"/>
        <v>0</v>
      </c>
      <c r="AG118">
        <f t="shared" si="74"/>
        <v>0</v>
      </c>
      <c r="AH118">
        <f t="shared" si="74"/>
        <v>0</v>
      </c>
      <c r="AI118">
        <f t="shared" si="74"/>
        <v>0</v>
      </c>
      <c r="AJ118">
        <f t="shared" si="75"/>
        <v>0</v>
      </c>
      <c r="AK118">
        <f t="shared" si="74"/>
        <v>0</v>
      </c>
      <c r="AM118" t="str">
        <f t="shared" si="76"/>
        <v/>
      </c>
    </row>
    <row r="122" spans="11:39" x14ac:dyDescent="0.2">
      <c r="L122" s="65" t="s">
        <v>79</v>
      </c>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t="s">
        <v>66</v>
      </c>
    </row>
    <row r="123" spans="11:39" x14ac:dyDescent="0.2">
      <c r="K123">
        <v>1</v>
      </c>
      <c r="L123" t="str">
        <f t="shared" ref="L123:L128" si="78">+IF(E2="",E3,E2)</f>
        <v/>
      </c>
      <c r="M123" t="str">
        <f t="shared" ref="M123:M149" si="79">+IF(OR(L123="",L123=L122)=TRUE,L124,L123)</f>
        <v/>
      </c>
      <c r="N123" t="str">
        <f t="shared" ref="N123:N149" si="80">+IF(OR(M123="",M123=M122)=TRUE,M124,M123)</f>
        <v/>
      </c>
      <c r="O123" t="str">
        <f t="shared" ref="O123:O149" si="81">+IF(OR(N123="",N123=N122)=TRUE,N124,N123)</f>
        <v/>
      </c>
      <c r="P123" t="str">
        <f t="shared" ref="P123:P149" si="82">+IF(OR(O123="",O123=O122)=TRUE,O124,O123)</f>
        <v/>
      </c>
      <c r="Q123" t="str">
        <f t="shared" ref="Q123:Q149" si="83">+IF(OR(P123="",P123=P122)=TRUE,P124,P123)</f>
        <v/>
      </c>
      <c r="R123" t="str">
        <f t="shared" ref="R123:R149" si="84">+IF(OR(Q123="",Q123=Q122)=TRUE,Q124,Q123)</f>
        <v/>
      </c>
      <c r="S123" t="str">
        <f t="shared" ref="S123:S149" si="85">+IF(OR(R123="",R123=R122)=TRUE,R124,R123)</f>
        <v/>
      </c>
      <c r="T123" t="str">
        <f t="shared" ref="T123:T149" si="86">+IF(OR(S123="",S123=S122)=TRUE,S124,S123)</f>
        <v/>
      </c>
      <c r="U123" t="str">
        <f t="shared" ref="U123:U149" si="87">+IF(OR(T123="",T123=T122)=TRUE,T124,T123)</f>
        <v/>
      </c>
      <c r="V123" t="str">
        <f t="shared" ref="V123:V149" si="88">+IF(OR(U123="",U123=U122)=TRUE,U124,U123)</f>
        <v/>
      </c>
      <c r="W123" t="str">
        <f t="shared" ref="W123:W149" si="89">+IF(OR(V123="",V123=V122)=TRUE,V124,V123)</f>
        <v/>
      </c>
      <c r="X123" t="str">
        <f t="shared" ref="X123:X149" si="90">+IF(OR(W123="",W123=W122)=TRUE,W124,W123)</f>
        <v/>
      </c>
      <c r="Y123" t="str">
        <f t="shared" ref="Y123:Y149" si="91">+IF(OR(X123="",X123=X122)=TRUE,X124,X123)</f>
        <v/>
      </c>
      <c r="Z123" t="str">
        <f t="shared" ref="Z123:Z149" si="92">+IF(OR(Y123="",Y123=Y122)=TRUE,Y124,Y123)</f>
        <v/>
      </c>
      <c r="AA123" t="str">
        <f t="shared" ref="AA123:AA149" si="93">+IF(OR(Z123="",Z123=Z122)=TRUE,Z124,Z123)</f>
        <v/>
      </c>
      <c r="AB123" t="str">
        <f t="shared" ref="AB123:AB149" si="94">+IF(OR(AA123="",AA123=AA122)=TRUE,AA124,AA123)</f>
        <v/>
      </c>
      <c r="AC123" t="str">
        <f t="shared" ref="AC123:AK149" si="95">+IF(OR(AB123="",AB123=AB122)=TRUE,AB124,AB123)</f>
        <v/>
      </c>
      <c r="AD123" t="str">
        <f t="shared" si="95"/>
        <v/>
      </c>
      <c r="AE123" t="str">
        <f t="shared" si="95"/>
        <v/>
      </c>
      <c r="AF123" t="str">
        <f t="shared" si="95"/>
        <v/>
      </c>
      <c r="AG123" t="str">
        <f t="shared" si="95"/>
        <v/>
      </c>
      <c r="AH123" t="str">
        <f t="shared" si="95"/>
        <v/>
      </c>
      <c r="AI123" t="str">
        <f t="shared" si="95"/>
        <v/>
      </c>
      <c r="AJ123" t="str">
        <f t="shared" ref="AJ123:AJ149" si="96">+IF(OR(AI123="",AI123=AI122)=TRUE,AI124,AI123)</f>
        <v/>
      </c>
      <c r="AK123">
        <f t="shared" si="95"/>
        <v>0</v>
      </c>
      <c r="AM123" t="str">
        <f t="shared" ref="AM123:AM149" si="97">+IF(AK123=0,"","* - "&amp;AK123)</f>
        <v/>
      </c>
    </row>
    <row r="124" spans="11:39" x14ac:dyDescent="0.2">
      <c r="K124">
        <v>2</v>
      </c>
      <c r="L124" t="str">
        <f t="shared" si="78"/>
        <v/>
      </c>
      <c r="M124" t="str">
        <f t="shared" si="79"/>
        <v/>
      </c>
      <c r="N124" t="str">
        <f t="shared" si="80"/>
        <v/>
      </c>
      <c r="O124" t="str">
        <f t="shared" si="81"/>
        <v/>
      </c>
      <c r="P124" t="str">
        <f t="shared" si="82"/>
        <v/>
      </c>
      <c r="Q124" t="str">
        <f t="shared" si="83"/>
        <v/>
      </c>
      <c r="R124" t="str">
        <f t="shared" si="84"/>
        <v/>
      </c>
      <c r="S124" t="str">
        <f t="shared" si="85"/>
        <v/>
      </c>
      <c r="T124" t="str">
        <f t="shared" si="86"/>
        <v/>
      </c>
      <c r="U124" t="str">
        <f t="shared" si="87"/>
        <v/>
      </c>
      <c r="V124" t="str">
        <f t="shared" si="88"/>
        <v/>
      </c>
      <c r="W124" t="str">
        <f t="shared" si="89"/>
        <v/>
      </c>
      <c r="X124" t="str">
        <f t="shared" si="90"/>
        <v/>
      </c>
      <c r="Y124" t="str">
        <f t="shared" si="91"/>
        <v/>
      </c>
      <c r="Z124" t="str">
        <f t="shared" si="92"/>
        <v/>
      </c>
      <c r="AA124" t="str">
        <f t="shared" si="93"/>
        <v/>
      </c>
      <c r="AB124" t="str">
        <f t="shared" si="94"/>
        <v/>
      </c>
      <c r="AC124" t="str">
        <f t="shared" si="95"/>
        <v/>
      </c>
      <c r="AD124" t="str">
        <f t="shared" si="95"/>
        <v/>
      </c>
      <c r="AE124" t="str">
        <f t="shared" si="95"/>
        <v/>
      </c>
      <c r="AF124" t="str">
        <f t="shared" si="95"/>
        <v/>
      </c>
      <c r="AG124" t="str">
        <f t="shared" si="95"/>
        <v/>
      </c>
      <c r="AH124" t="str">
        <f t="shared" si="95"/>
        <v/>
      </c>
      <c r="AI124" t="str">
        <f t="shared" si="95"/>
        <v/>
      </c>
      <c r="AJ124">
        <f t="shared" si="96"/>
        <v>0</v>
      </c>
      <c r="AK124">
        <f t="shared" si="95"/>
        <v>0</v>
      </c>
      <c r="AM124" t="str">
        <f t="shared" si="97"/>
        <v/>
      </c>
    </row>
    <row r="125" spans="11:39" x14ac:dyDescent="0.2">
      <c r="K125">
        <v>3</v>
      </c>
      <c r="L125" t="str">
        <f t="shared" si="78"/>
        <v/>
      </c>
      <c r="M125" t="str">
        <f t="shared" si="79"/>
        <v/>
      </c>
      <c r="N125" t="str">
        <f t="shared" si="80"/>
        <v/>
      </c>
      <c r="O125" t="str">
        <f t="shared" si="81"/>
        <v/>
      </c>
      <c r="P125" t="str">
        <f t="shared" si="82"/>
        <v/>
      </c>
      <c r="Q125" t="str">
        <f t="shared" si="83"/>
        <v/>
      </c>
      <c r="R125" t="str">
        <f t="shared" si="84"/>
        <v/>
      </c>
      <c r="S125" t="str">
        <f t="shared" si="85"/>
        <v/>
      </c>
      <c r="T125" t="str">
        <f t="shared" si="86"/>
        <v/>
      </c>
      <c r="U125" t="str">
        <f t="shared" si="87"/>
        <v/>
      </c>
      <c r="V125" t="str">
        <f t="shared" si="88"/>
        <v/>
      </c>
      <c r="W125" t="str">
        <f t="shared" si="89"/>
        <v/>
      </c>
      <c r="X125" t="str">
        <f t="shared" si="90"/>
        <v/>
      </c>
      <c r="Y125" t="str">
        <f t="shared" si="91"/>
        <v/>
      </c>
      <c r="Z125" t="str">
        <f t="shared" si="92"/>
        <v/>
      </c>
      <c r="AA125" t="str">
        <f t="shared" si="93"/>
        <v/>
      </c>
      <c r="AB125" t="str">
        <f t="shared" si="94"/>
        <v/>
      </c>
      <c r="AC125" t="str">
        <f t="shared" si="95"/>
        <v/>
      </c>
      <c r="AD125" t="str">
        <f t="shared" si="95"/>
        <v/>
      </c>
      <c r="AE125" t="str">
        <f t="shared" si="95"/>
        <v/>
      </c>
      <c r="AF125" t="str">
        <f t="shared" si="95"/>
        <v/>
      </c>
      <c r="AG125" t="str">
        <f t="shared" si="95"/>
        <v/>
      </c>
      <c r="AH125" t="str">
        <f t="shared" si="95"/>
        <v/>
      </c>
      <c r="AI125">
        <f t="shared" si="95"/>
        <v>0</v>
      </c>
      <c r="AJ125">
        <f t="shared" si="96"/>
        <v>0</v>
      </c>
      <c r="AK125">
        <f t="shared" si="95"/>
        <v>0</v>
      </c>
      <c r="AM125" t="str">
        <f t="shared" si="97"/>
        <v/>
      </c>
    </row>
    <row r="126" spans="11:39" x14ac:dyDescent="0.2">
      <c r="K126">
        <v>4</v>
      </c>
      <c r="L126" t="str">
        <f t="shared" si="78"/>
        <v/>
      </c>
      <c r="M126" t="str">
        <f t="shared" si="79"/>
        <v/>
      </c>
      <c r="N126" t="str">
        <f t="shared" si="80"/>
        <v/>
      </c>
      <c r="O126" t="str">
        <f t="shared" si="81"/>
        <v/>
      </c>
      <c r="P126" t="str">
        <f t="shared" si="82"/>
        <v/>
      </c>
      <c r="Q126" t="str">
        <f t="shared" si="83"/>
        <v/>
      </c>
      <c r="R126" t="str">
        <f t="shared" si="84"/>
        <v/>
      </c>
      <c r="S126" t="str">
        <f t="shared" si="85"/>
        <v/>
      </c>
      <c r="T126" t="str">
        <f t="shared" si="86"/>
        <v/>
      </c>
      <c r="U126" t="str">
        <f t="shared" si="87"/>
        <v/>
      </c>
      <c r="V126" t="str">
        <f t="shared" si="88"/>
        <v/>
      </c>
      <c r="W126" t="str">
        <f t="shared" si="89"/>
        <v/>
      </c>
      <c r="X126" t="str">
        <f t="shared" si="90"/>
        <v/>
      </c>
      <c r="Y126" t="str">
        <f t="shared" si="91"/>
        <v/>
      </c>
      <c r="Z126" t="str">
        <f t="shared" si="92"/>
        <v/>
      </c>
      <c r="AA126" t="str">
        <f t="shared" si="93"/>
        <v/>
      </c>
      <c r="AB126" t="str">
        <f t="shared" si="94"/>
        <v/>
      </c>
      <c r="AC126" t="str">
        <f t="shared" si="95"/>
        <v/>
      </c>
      <c r="AD126" t="str">
        <f t="shared" si="95"/>
        <v/>
      </c>
      <c r="AE126" t="str">
        <f t="shared" si="95"/>
        <v/>
      </c>
      <c r="AF126" t="str">
        <f t="shared" si="95"/>
        <v/>
      </c>
      <c r="AG126" t="str">
        <f t="shared" si="95"/>
        <v/>
      </c>
      <c r="AH126">
        <f t="shared" si="95"/>
        <v>0</v>
      </c>
      <c r="AI126">
        <f t="shared" si="95"/>
        <v>0</v>
      </c>
      <c r="AJ126">
        <f t="shared" si="96"/>
        <v>0</v>
      </c>
      <c r="AK126">
        <f t="shared" si="95"/>
        <v>0</v>
      </c>
      <c r="AM126" t="str">
        <f t="shared" si="97"/>
        <v/>
      </c>
    </row>
    <row r="127" spans="11:39" x14ac:dyDescent="0.2">
      <c r="K127">
        <v>5</v>
      </c>
      <c r="L127" t="str">
        <f t="shared" si="78"/>
        <v/>
      </c>
      <c r="M127" t="str">
        <f t="shared" si="79"/>
        <v/>
      </c>
      <c r="N127" t="str">
        <f t="shared" si="80"/>
        <v/>
      </c>
      <c r="O127" t="str">
        <f t="shared" si="81"/>
        <v/>
      </c>
      <c r="P127" t="str">
        <f t="shared" si="82"/>
        <v/>
      </c>
      <c r="Q127" t="str">
        <f t="shared" si="83"/>
        <v/>
      </c>
      <c r="R127" t="str">
        <f t="shared" si="84"/>
        <v/>
      </c>
      <c r="S127" t="str">
        <f t="shared" si="85"/>
        <v/>
      </c>
      <c r="T127" t="str">
        <f t="shared" si="86"/>
        <v/>
      </c>
      <c r="U127" t="str">
        <f t="shared" si="87"/>
        <v/>
      </c>
      <c r="V127" t="str">
        <f t="shared" si="88"/>
        <v/>
      </c>
      <c r="W127" t="str">
        <f t="shared" si="89"/>
        <v/>
      </c>
      <c r="X127" t="str">
        <f t="shared" si="90"/>
        <v/>
      </c>
      <c r="Y127" t="str">
        <f t="shared" si="91"/>
        <v/>
      </c>
      <c r="Z127" t="str">
        <f t="shared" si="92"/>
        <v/>
      </c>
      <c r="AA127" t="str">
        <f t="shared" si="93"/>
        <v/>
      </c>
      <c r="AB127" t="str">
        <f t="shared" si="94"/>
        <v/>
      </c>
      <c r="AC127" t="str">
        <f t="shared" si="95"/>
        <v/>
      </c>
      <c r="AD127" t="str">
        <f t="shared" si="95"/>
        <v/>
      </c>
      <c r="AE127" t="str">
        <f t="shared" si="95"/>
        <v/>
      </c>
      <c r="AF127" t="str">
        <f t="shared" si="95"/>
        <v/>
      </c>
      <c r="AG127">
        <f t="shared" si="95"/>
        <v>0</v>
      </c>
      <c r="AH127">
        <f t="shared" si="95"/>
        <v>0</v>
      </c>
      <c r="AI127">
        <f t="shared" si="95"/>
        <v>0</v>
      </c>
      <c r="AJ127">
        <f t="shared" si="96"/>
        <v>0</v>
      </c>
      <c r="AK127">
        <f t="shared" si="95"/>
        <v>0</v>
      </c>
      <c r="AM127" t="str">
        <f t="shared" si="97"/>
        <v/>
      </c>
    </row>
    <row r="128" spans="11:39" x14ac:dyDescent="0.2">
      <c r="K128">
        <v>6</v>
      </c>
      <c r="L128" t="str">
        <f t="shared" si="78"/>
        <v/>
      </c>
      <c r="M128" t="str">
        <f t="shared" si="79"/>
        <v/>
      </c>
      <c r="N128" t="str">
        <f t="shared" si="80"/>
        <v/>
      </c>
      <c r="O128" t="str">
        <f t="shared" si="81"/>
        <v/>
      </c>
      <c r="P128" t="str">
        <f t="shared" si="82"/>
        <v/>
      </c>
      <c r="Q128" t="str">
        <f t="shared" si="83"/>
        <v/>
      </c>
      <c r="R128" t="str">
        <f t="shared" si="84"/>
        <v/>
      </c>
      <c r="S128" t="str">
        <f t="shared" si="85"/>
        <v/>
      </c>
      <c r="T128" t="str">
        <f t="shared" si="86"/>
        <v/>
      </c>
      <c r="U128" t="str">
        <f t="shared" si="87"/>
        <v/>
      </c>
      <c r="V128" t="str">
        <f t="shared" si="88"/>
        <v/>
      </c>
      <c r="W128" t="str">
        <f t="shared" si="89"/>
        <v/>
      </c>
      <c r="X128" t="str">
        <f t="shared" si="90"/>
        <v/>
      </c>
      <c r="Y128" t="str">
        <f t="shared" si="91"/>
        <v/>
      </c>
      <c r="Z128" t="str">
        <f t="shared" si="92"/>
        <v/>
      </c>
      <c r="AA128" t="str">
        <f t="shared" si="93"/>
        <v/>
      </c>
      <c r="AB128" t="str">
        <f t="shared" si="94"/>
        <v/>
      </c>
      <c r="AC128" t="str">
        <f t="shared" si="95"/>
        <v/>
      </c>
      <c r="AD128" t="str">
        <f t="shared" si="95"/>
        <v/>
      </c>
      <c r="AE128" t="str">
        <f t="shared" si="95"/>
        <v/>
      </c>
      <c r="AF128">
        <f t="shared" si="95"/>
        <v>0</v>
      </c>
      <c r="AG128">
        <f t="shared" si="95"/>
        <v>0</v>
      </c>
      <c r="AH128">
        <f t="shared" si="95"/>
        <v>0</v>
      </c>
      <c r="AI128">
        <f t="shared" si="95"/>
        <v>0</v>
      </c>
      <c r="AJ128">
        <f t="shared" si="96"/>
        <v>0</v>
      </c>
      <c r="AK128">
        <f t="shared" si="95"/>
        <v>0</v>
      </c>
      <c r="AM128" t="str">
        <f t="shared" si="97"/>
        <v/>
      </c>
    </row>
    <row r="129" spans="11:39" x14ac:dyDescent="0.2">
      <c r="K129">
        <v>7</v>
      </c>
      <c r="L129" t="str">
        <f t="shared" ref="L129:L149" si="98">+IF(E8="",E9,E8)</f>
        <v/>
      </c>
      <c r="M129" t="str">
        <f t="shared" si="79"/>
        <v/>
      </c>
      <c r="N129" t="str">
        <f t="shared" si="80"/>
        <v/>
      </c>
      <c r="O129" t="str">
        <f t="shared" si="81"/>
        <v/>
      </c>
      <c r="P129" t="str">
        <f t="shared" si="82"/>
        <v/>
      </c>
      <c r="Q129" t="str">
        <f t="shared" si="83"/>
        <v/>
      </c>
      <c r="R129" t="str">
        <f t="shared" si="84"/>
        <v/>
      </c>
      <c r="S129" t="str">
        <f t="shared" si="85"/>
        <v/>
      </c>
      <c r="T129" t="str">
        <f t="shared" si="86"/>
        <v/>
      </c>
      <c r="U129" t="str">
        <f t="shared" si="87"/>
        <v/>
      </c>
      <c r="V129" t="str">
        <f t="shared" si="88"/>
        <v/>
      </c>
      <c r="W129" t="str">
        <f t="shared" si="89"/>
        <v/>
      </c>
      <c r="X129" t="str">
        <f t="shared" si="90"/>
        <v/>
      </c>
      <c r="Y129" t="str">
        <f t="shared" si="91"/>
        <v/>
      </c>
      <c r="Z129" t="str">
        <f t="shared" si="92"/>
        <v/>
      </c>
      <c r="AA129" t="str">
        <f t="shared" si="93"/>
        <v/>
      </c>
      <c r="AB129" t="str">
        <f t="shared" si="94"/>
        <v/>
      </c>
      <c r="AC129" t="str">
        <f t="shared" si="95"/>
        <v/>
      </c>
      <c r="AD129" t="str">
        <f t="shared" si="95"/>
        <v/>
      </c>
      <c r="AE129">
        <f t="shared" si="95"/>
        <v>0</v>
      </c>
      <c r="AF129">
        <f t="shared" si="95"/>
        <v>0</v>
      </c>
      <c r="AG129">
        <f t="shared" si="95"/>
        <v>0</v>
      </c>
      <c r="AH129">
        <f t="shared" si="95"/>
        <v>0</v>
      </c>
      <c r="AI129">
        <f t="shared" si="95"/>
        <v>0</v>
      </c>
      <c r="AJ129">
        <f t="shared" si="96"/>
        <v>0</v>
      </c>
      <c r="AK129">
        <f t="shared" si="95"/>
        <v>0</v>
      </c>
      <c r="AM129" t="str">
        <f t="shared" si="97"/>
        <v/>
      </c>
    </row>
    <row r="130" spans="11:39" x14ac:dyDescent="0.2">
      <c r="K130">
        <v>8</v>
      </c>
      <c r="L130" t="str">
        <f t="shared" si="98"/>
        <v/>
      </c>
      <c r="M130" t="str">
        <f t="shared" si="79"/>
        <v/>
      </c>
      <c r="N130" t="str">
        <f t="shared" si="80"/>
        <v/>
      </c>
      <c r="O130" t="str">
        <f t="shared" si="81"/>
        <v/>
      </c>
      <c r="P130" t="str">
        <f t="shared" si="82"/>
        <v/>
      </c>
      <c r="Q130" t="str">
        <f t="shared" si="83"/>
        <v/>
      </c>
      <c r="R130" t="str">
        <f t="shared" si="84"/>
        <v/>
      </c>
      <c r="S130" t="str">
        <f t="shared" si="85"/>
        <v/>
      </c>
      <c r="T130" t="str">
        <f t="shared" si="86"/>
        <v/>
      </c>
      <c r="U130" t="str">
        <f t="shared" si="87"/>
        <v/>
      </c>
      <c r="V130" t="str">
        <f t="shared" si="88"/>
        <v/>
      </c>
      <c r="W130" t="str">
        <f t="shared" si="89"/>
        <v/>
      </c>
      <c r="X130" t="str">
        <f t="shared" si="90"/>
        <v/>
      </c>
      <c r="Y130" t="str">
        <f t="shared" si="91"/>
        <v/>
      </c>
      <c r="Z130" t="str">
        <f t="shared" si="92"/>
        <v/>
      </c>
      <c r="AA130" t="str">
        <f t="shared" si="93"/>
        <v/>
      </c>
      <c r="AB130" t="str">
        <f t="shared" si="94"/>
        <v/>
      </c>
      <c r="AC130" t="str">
        <f t="shared" si="95"/>
        <v/>
      </c>
      <c r="AD130">
        <f t="shared" si="95"/>
        <v>0</v>
      </c>
      <c r="AE130">
        <f t="shared" si="95"/>
        <v>0</v>
      </c>
      <c r="AF130">
        <f t="shared" si="95"/>
        <v>0</v>
      </c>
      <c r="AG130">
        <f t="shared" si="95"/>
        <v>0</v>
      </c>
      <c r="AH130">
        <f t="shared" si="95"/>
        <v>0</v>
      </c>
      <c r="AI130">
        <f t="shared" si="95"/>
        <v>0</v>
      </c>
      <c r="AJ130">
        <f t="shared" si="96"/>
        <v>0</v>
      </c>
      <c r="AK130">
        <f t="shared" si="95"/>
        <v>0</v>
      </c>
      <c r="AM130" t="str">
        <f t="shared" si="97"/>
        <v/>
      </c>
    </row>
    <row r="131" spans="11:39" x14ac:dyDescent="0.2">
      <c r="K131">
        <v>9</v>
      </c>
      <c r="L131" t="str">
        <f t="shared" si="98"/>
        <v/>
      </c>
      <c r="M131" t="str">
        <f t="shared" si="79"/>
        <v/>
      </c>
      <c r="N131" t="str">
        <f t="shared" si="80"/>
        <v/>
      </c>
      <c r="O131" t="str">
        <f t="shared" si="81"/>
        <v/>
      </c>
      <c r="P131" t="str">
        <f t="shared" si="82"/>
        <v/>
      </c>
      <c r="Q131" t="str">
        <f t="shared" si="83"/>
        <v/>
      </c>
      <c r="R131" t="str">
        <f t="shared" si="84"/>
        <v/>
      </c>
      <c r="S131" t="str">
        <f t="shared" si="85"/>
        <v/>
      </c>
      <c r="T131" t="str">
        <f t="shared" si="86"/>
        <v/>
      </c>
      <c r="U131" t="str">
        <f t="shared" si="87"/>
        <v/>
      </c>
      <c r="V131" t="str">
        <f t="shared" si="88"/>
        <v/>
      </c>
      <c r="W131" t="str">
        <f t="shared" si="89"/>
        <v/>
      </c>
      <c r="X131" t="str">
        <f t="shared" si="90"/>
        <v/>
      </c>
      <c r="Y131" t="str">
        <f t="shared" si="91"/>
        <v/>
      </c>
      <c r="Z131" t="str">
        <f t="shared" si="92"/>
        <v/>
      </c>
      <c r="AA131" t="str">
        <f t="shared" si="93"/>
        <v/>
      </c>
      <c r="AB131" t="str">
        <f t="shared" si="94"/>
        <v/>
      </c>
      <c r="AC131">
        <f t="shared" si="95"/>
        <v>0</v>
      </c>
      <c r="AD131">
        <f t="shared" si="95"/>
        <v>0</v>
      </c>
      <c r="AE131">
        <f t="shared" si="95"/>
        <v>0</v>
      </c>
      <c r="AF131">
        <f t="shared" si="95"/>
        <v>0</v>
      </c>
      <c r="AG131">
        <f t="shared" si="95"/>
        <v>0</v>
      </c>
      <c r="AH131">
        <f t="shared" si="95"/>
        <v>0</v>
      </c>
      <c r="AI131">
        <f t="shared" si="95"/>
        <v>0</v>
      </c>
      <c r="AJ131">
        <f t="shared" si="96"/>
        <v>0</v>
      </c>
      <c r="AK131">
        <f t="shared" si="95"/>
        <v>0</v>
      </c>
      <c r="AM131" t="str">
        <f t="shared" si="97"/>
        <v/>
      </c>
    </row>
    <row r="132" spans="11:39" x14ac:dyDescent="0.2">
      <c r="K132">
        <v>10</v>
      </c>
      <c r="L132" t="str">
        <f t="shared" si="98"/>
        <v/>
      </c>
      <c r="M132" t="str">
        <f t="shared" si="79"/>
        <v/>
      </c>
      <c r="N132" t="str">
        <f t="shared" si="80"/>
        <v/>
      </c>
      <c r="O132" t="str">
        <f t="shared" si="81"/>
        <v/>
      </c>
      <c r="P132" t="str">
        <f t="shared" si="82"/>
        <v/>
      </c>
      <c r="Q132" t="str">
        <f t="shared" si="83"/>
        <v/>
      </c>
      <c r="R132" t="str">
        <f t="shared" si="84"/>
        <v/>
      </c>
      <c r="S132" t="str">
        <f t="shared" si="85"/>
        <v/>
      </c>
      <c r="T132" t="str">
        <f t="shared" si="86"/>
        <v/>
      </c>
      <c r="U132" t="str">
        <f t="shared" si="87"/>
        <v/>
      </c>
      <c r="V132" t="str">
        <f t="shared" si="88"/>
        <v/>
      </c>
      <c r="W132" t="str">
        <f t="shared" si="89"/>
        <v/>
      </c>
      <c r="X132" t="str">
        <f t="shared" si="90"/>
        <v/>
      </c>
      <c r="Y132" t="str">
        <f t="shared" si="91"/>
        <v/>
      </c>
      <c r="Z132" t="str">
        <f t="shared" si="92"/>
        <v/>
      </c>
      <c r="AA132" t="str">
        <f t="shared" si="93"/>
        <v/>
      </c>
      <c r="AB132">
        <f t="shared" si="94"/>
        <v>0</v>
      </c>
      <c r="AC132">
        <f t="shared" si="95"/>
        <v>0</v>
      </c>
      <c r="AD132">
        <f t="shared" si="95"/>
        <v>0</v>
      </c>
      <c r="AE132">
        <f t="shared" si="95"/>
        <v>0</v>
      </c>
      <c r="AF132">
        <f t="shared" si="95"/>
        <v>0</v>
      </c>
      <c r="AG132">
        <f t="shared" si="95"/>
        <v>0</v>
      </c>
      <c r="AH132">
        <f t="shared" si="95"/>
        <v>0</v>
      </c>
      <c r="AI132">
        <f t="shared" si="95"/>
        <v>0</v>
      </c>
      <c r="AJ132">
        <f t="shared" si="96"/>
        <v>0</v>
      </c>
      <c r="AK132">
        <f t="shared" si="95"/>
        <v>0</v>
      </c>
      <c r="AM132" t="str">
        <f t="shared" si="97"/>
        <v/>
      </c>
    </row>
    <row r="133" spans="11:39" x14ac:dyDescent="0.2">
      <c r="K133">
        <v>11</v>
      </c>
      <c r="L133" t="str">
        <f t="shared" si="98"/>
        <v/>
      </c>
      <c r="M133" t="str">
        <f t="shared" si="79"/>
        <v/>
      </c>
      <c r="N133" t="str">
        <f t="shared" si="80"/>
        <v/>
      </c>
      <c r="O133" t="str">
        <f t="shared" si="81"/>
        <v/>
      </c>
      <c r="P133" t="str">
        <f t="shared" si="82"/>
        <v/>
      </c>
      <c r="Q133" t="str">
        <f t="shared" si="83"/>
        <v/>
      </c>
      <c r="R133" t="str">
        <f t="shared" si="84"/>
        <v/>
      </c>
      <c r="S133" t="str">
        <f t="shared" si="85"/>
        <v/>
      </c>
      <c r="T133" t="str">
        <f t="shared" si="86"/>
        <v/>
      </c>
      <c r="U133" t="str">
        <f t="shared" si="87"/>
        <v/>
      </c>
      <c r="V133" t="str">
        <f t="shared" si="88"/>
        <v/>
      </c>
      <c r="W133" t="str">
        <f t="shared" si="89"/>
        <v/>
      </c>
      <c r="X133" t="str">
        <f t="shared" si="90"/>
        <v/>
      </c>
      <c r="Y133" t="str">
        <f t="shared" si="91"/>
        <v/>
      </c>
      <c r="Z133" t="str">
        <f t="shared" si="92"/>
        <v/>
      </c>
      <c r="AA133">
        <f t="shared" si="93"/>
        <v>0</v>
      </c>
      <c r="AB133">
        <f t="shared" si="94"/>
        <v>0</v>
      </c>
      <c r="AC133">
        <f t="shared" si="95"/>
        <v>0</v>
      </c>
      <c r="AD133">
        <f t="shared" si="95"/>
        <v>0</v>
      </c>
      <c r="AE133">
        <f t="shared" si="95"/>
        <v>0</v>
      </c>
      <c r="AF133">
        <f t="shared" si="95"/>
        <v>0</v>
      </c>
      <c r="AG133">
        <f t="shared" si="95"/>
        <v>0</v>
      </c>
      <c r="AH133">
        <f t="shared" si="95"/>
        <v>0</v>
      </c>
      <c r="AI133">
        <f t="shared" si="95"/>
        <v>0</v>
      </c>
      <c r="AJ133">
        <f t="shared" si="96"/>
        <v>0</v>
      </c>
      <c r="AK133">
        <f t="shared" si="95"/>
        <v>0</v>
      </c>
      <c r="AM133" t="str">
        <f t="shared" si="97"/>
        <v/>
      </c>
    </row>
    <row r="134" spans="11:39" x14ac:dyDescent="0.2">
      <c r="K134">
        <v>12</v>
      </c>
      <c r="L134" t="str">
        <f t="shared" si="98"/>
        <v/>
      </c>
      <c r="M134" t="str">
        <f t="shared" si="79"/>
        <v/>
      </c>
      <c r="N134" t="str">
        <f t="shared" si="80"/>
        <v/>
      </c>
      <c r="O134" t="str">
        <f t="shared" si="81"/>
        <v/>
      </c>
      <c r="P134" t="str">
        <f t="shared" si="82"/>
        <v/>
      </c>
      <c r="Q134" t="str">
        <f t="shared" si="83"/>
        <v/>
      </c>
      <c r="R134" t="str">
        <f t="shared" si="84"/>
        <v/>
      </c>
      <c r="S134" t="str">
        <f t="shared" si="85"/>
        <v/>
      </c>
      <c r="T134" t="str">
        <f t="shared" si="86"/>
        <v/>
      </c>
      <c r="U134" t="str">
        <f t="shared" si="87"/>
        <v/>
      </c>
      <c r="V134" t="str">
        <f t="shared" si="88"/>
        <v/>
      </c>
      <c r="W134" t="str">
        <f t="shared" si="89"/>
        <v/>
      </c>
      <c r="X134" t="str">
        <f t="shared" si="90"/>
        <v/>
      </c>
      <c r="Y134" t="str">
        <f t="shared" si="91"/>
        <v/>
      </c>
      <c r="Z134">
        <f t="shared" si="92"/>
        <v>0</v>
      </c>
      <c r="AA134">
        <f t="shared" si="93"/>
        <v>0</v>
      </c>
      <c r="AB134">
        <f t="shared" si="94"/>
        <v>0</v>
      </c>
      <c r="AC134">
        <f t="shared" si="95"/>
        <v>0</v>
      </c>
      <c r="AD134">
        <f t="shared" si="95"/>
        <v>0</v>
      </c>
      <c r="AE134">
        <f t="shared" si="95"/>
        <v>0</v>
      </c>
      <c r="AF134">
        <f t="shared" si="95"/>
        <v>0</v>
      </c>
      <c r="AG134">
        <f t="shared" si="95"/>
        <v>0</v>
      </c>
      <c r="AH134">
        <f t="shared" si="95"/>
        <v>0</v>
      </c>
      <c r="AI134">
        <f t="shared" si="95"/>
        <v>0</v>
      </c>
      <c r="AJ134">
        <f t="shared" si="96"/>
        <v>0</v>
      </c>
      <c r="AK134">
        <f t="shared" si="95"/>
        <v>0</v>
      </c>
      <c r="AM134" t="str">
        <f t="shared" si="97"/>
        <v/>
      </c>
    </row>
    <row r="135" spans="11:39" x14ac:dyDescent="0.2">
      <c r="K135">
        <v>13</v>
      </c>
      <c r="L135" t="str">
        <f t="shared" si="98"/>
        <v/>
      </c>
      <c r="M135" t="str">
        <f t="shared" si="79"/>
        <v/>
      </c>
      <c r="N135" t="str">
        <f t="shared" si="80"/>
        <v/>
      </c>
      <c r="O135" t="str">
        <f t="shared" si="81"/>
        <v/>
      </c>
      <c r="P135" t="str">
        <f t="shared" si="82"/>
        <v/>
      </c>
      <c r="Q135" t="str">
        <f t="shared" si="83"/>
        <v/>
      </c>
      <c r="R135" t="str">
        <f t="shared" si="84"/>
        <v/>
      </c>
      <c r="S135" t="str">
        <f t="shared" si="85"/>
        <v/>
      </c>
      <c r="T135" t="str">
        <f t="shared" si="86"/>
        <v/>
      </c>
      <c r="U135" t="str">
        <f t="shared" si="87"/>
        <v/>
      </c>
      <c r="V135" t="str">
        <f t="shared" si="88"/>
        <v/>
      </c>
      <c r="W135" t="str">
        <f t="shared" si="89"/>
        <v/>
      </c>
      <c r="X135" t="str">
        <f t="shared" si="90"/>
        <v/>
      </c>
      <c r="Y135">
        <f t="shared" si="91"/>
        <v>0</v>
      </c>
      <c r="Z135">
        <f t="shared" si="92"/>
        <v>0</v>
      </c>
      <c r="AA135">
        <f t="shared" si="93"/>
        <v>0</v>
      </c>
      <c r="AB135">
        <f t="shared" si="94"/>
        <v>0</v>
      </c>
      <c r="AC135">
        <f t="shared" si="95"/>
        <v>0</v>
      </c>
      <c r="AD135">
        <f t="shared" si="95"/>
        <v>0</v>
      </c>
      <c r="AE135">
        <f t="shared" si="95"/>
        <v>0</v>
      </c>
      <c r="AF135">
        <f t="shared" si="95"/>
        <v>0</v>
      </c>
      <c r="AG135">
        <f t="shared" si="95"/>
        <v>0</v>
      </c>
      <c r="AH135">
        <f t="shared" si="95"/>
        <v>0</v>
      </c>
      <c r="AI135">
        <f t="shared" si="95"/>
        <v>0</v>
      </c>
      <c r="AJ135">
        <f t="shared" si="96"/>
        <v>0</v>
      </c>
      <c r="AK135">
        <f t="shared" si="95"/>
        <v>0</v>
      </c>
      <c r="AM135" t="str">
        <f t="shared" si="97"/>
        <v/>
      </c>
    </row>
    <row r="136" spans="11:39" x14ac:dyDescent="0.2">
      <c r="K136">
        <v>14</v>
      </c>
      <c r="L136" t="str">
        <f t="shared" si="98"/>
        <v/>
      </c>
      <c r="M136" t="str">
        <f t="shared" si="79"/>
        <v/>
      </c>
      <c r="N136" t="str">
        <f t="shared" si="80"/>
        <v/>
      </c>
      <c r="O136" t="str">
        <f t="shared" si="81"/>
        <v/>
      </c>
      <c r="P136" t="str">
        <f t="shared" si="82"/>
        <v/>
      </c>
      <c r="Q136" t="str">
        <f t="shared" si="83"/>
        <v/>
      </c>
      <c r="R136" t="str">
        <f t="shared" si="84"/>
        <v/>
      </c>
      <c r="S136" t="str">
        <f t="shared" si="85"/>
        <v/>
      </c>
      <c r="T136" t="str">
        <f t="shared" si="86"/>
        <v/>
      </c>
      <c r="U136" t="str">
        <f t="shared" si="87"/>
        <v/>
      </c>
      <c r="V136" t="str">
        <f t="shared" si="88"/>
        <v/>
      </c>
      <c r="W136" t="str">
        <f t="shared" si="89"/>
        <v/>
      </c>
      <c r="X136">
        <f t="shared" si="90"/>
        <v>0</v>
      </c>
      <c r="Y136">
        <f t="shared" si="91"/>
        <v>0</v>
      </c>
      <c r="Z136">
        <f t="shared" si="92"/>
        <v>0</v>
      </c>
      <c r="AA136">
        <f t="shared" si="93"/>
        <v>0</v>
      </c>
      <c r="AB136">
        <f t="shared" si="94"/>
        <v>0</v>
      </c>
      <c r="AC136">
        <f t="shared" si="95"/>
        <v>0</v>
      </c>
      <c r="AD136">
        <f t="shared" si="95"/>
        <v>0</v>
      </c>
      <c r="AE136">
        <f t="shared" si="95"/>
        <v>0</v>
      </c>
      <c r="AF136">
        <f t="shared" si="95"/>
        <v>0</v>
      </c>
      <c r="AG136">
        <f t="shared" si="95"/>
        <v>0</v>
      </c>
      <c r="AH136">
        <f t="shared" si="95"/>
        <v>0</v>
      </c>
      <c r="AI136">
        <f t="shared" si="95"/>
        <v>0</v>
      </c>
      <c r="AJ136">
        <f t="shared" si="96"/>
        <v>0</v>
      </c>
      <c r="AK136">
        <f t="shared" si="95"/>
        <v>0</v>
      </c>
      <c r="AM136" t="str">
        <f t="shared" si="97"/>
        <v/>
      </c>
    </row>
    <row r="137" spans="11:39" x14ac:dyDescent="0.2">
      <c r="K137">
        <v>15</v>
      </c>
      <c r="L137" t="str">
        <f t="shared" si="98"/>
        <v/>
      </c>
      <c r="M137" t="str">
        <f t="shared" si="79"/>
        <v/>
      </c>
      <c r="N137" t="str">
        <f t="shared" si="80"/>
        <v/>
      </c>
      <c r="O137" t="str">
        <f t="shared" si="81"/>
        <v/>
      </c>
      <c r="P137" t="str">
        <f t="shared" si="82"/>
        <v/>
      </c>
      <c r="Q137" t="str">
        <f t="shared" si="83"/>
        <v/>
      </c>
      <c r="R137" t="str">
        <f t="shared" si="84"/>
        <v/>
      </c>
      <c r="S137" t="str">
        <f t="shared" si="85"/>
        <v/>
      </c>
      <c r="T137" t="str">
        <f t="shared" si="86"/>
        <v/>
      </c>
      <c r="U137" t="str">
        <f t="shared" si="87"/>
        <v/>
      </c>
      <c r="V137" t="str">
        <f t="shared" si="88"/>
        <v/>
      </c>
      <c r="W137">
        <f t="shared" si="89"/>
        <v>0</v>
      </c>
      <c r="X137">
        <f t="shared" si="90"/>
        <v>0</v>
      </c>
      <c r="Y137">
        <f t="shared" si="91"/>
        <v>0</v>
      </c>
      <c r="Z137">
        <f t="shared" si="92"/>
        <v>0</v>
      </c>
      <c r="AA137">
        <f t="shared" si="93"/>
        <v>0</v>
      </c>
      <c r="AB137">
        <f t="shared" si="94"/>
        <v>0</v>
      </c>
      <c r="AC137">
        <f t="shared" si="95"/>
        <v>0</v>
      </c>
      <c r="AD137">
        <f t="shared" si="95"/>
        <v>0</v>
      </c>
      <c r="AE137">
        <f t="shared" si="95"/>
        <v>0</v>
      </c>
      <c r="AF137">
        <f t="shared" si="95"/>
        <v>0</v>
      </c>
      <c r="AG137">
        <f t="shared" si="95"/>
        <v>0</v>
      </c>
      <c r="AH137">
        <f t="shared" si="95"/>
        <v>0</v>
      </c>
      <c r="AI137">
        <f t="shared" si="95"/>
        <v>0</v>
      </c>
      <c r="AJ137">
        <f t="shared" si="96"/>
        <v>0</v>
      </c>
      <c r="AK137">
        <f t="shared" si="95"/>
        <v>0</v>
      </c>
      <c r="AM137" t="str">
        <f t="shared" si="97"/>
        <v/>
      </c>
    </row>
    <row r="138" spans="11:39" x14ac:dyDescent="0.2">
      <c r="K138">
        <v>16</v>
      </c>
      <c r="L138" t="str">
        <f t="shared" si="98"/>
        <v/>
      </c>
      <c r="M138" t="str">
        <f t="shared" si="79"/>
        <v/>
      </c>
      <c r="N138" t="str">
        <f t="shared" si="80"/>
        <v/>
      </c>
      <c r="O138" t="str">
        <f t="shared" si="81"/>
        <v/>
      </c>
      <c r="P138" t="str">
        <f t="shared" si="82"/>
        <v/>
      </c>
      <c r="Q138" t="str">
        <f t="shared" si="83"/>
        <v/>
      </c>
      <c r="R138" t="str">
        <f t="shared" si="84"/>
        <v/>
      </c>
      <c r="S138" t="str">
        <f t="shared" si="85"/>
        <v/>
      </c>
      <c r="T138" t="str">
        <f t="shared" si="86"/>
        <v/>
      </c>
      <c r="U138" t="str">
        <f t="shared" si="87"/>
        <v/>
      </c>
      <c r="V138">
        <f t="shared" si="88"/>
        <v>0</v>
      </c>
      <c r="W138">
        <f t="shared" si="89"/>
        <v>0</v>
      </c>
      <c r="X138">
        <f t="shared" si="90"/>
        <v>0</v>
      </c>
      <c r="Y138">
        <f t="shared" si="91"/>
        <v>0</v>
      </c>
      <c r="Z138">
        <f t="shared" si="92"/>
        <v>0</v>
      </c>
      <c r="AA138">
        <f t="shared" si="93"/>
        <v>0</v>
      </c>
      <c r="AB138">
        <f t="shared" si="94"/>
        <v>0</v>
      </c>
      <c r="AC138">
        <f t="shared" si="95"/>
        <v>0</v>
      </c>
      <c r="AD138">
        <f t="shared" si="95"/>
        <v>0</v>
      </c>
      <c r="AE138">
        <f t="shared" si="95"/>
        <v>0</v>
      </c>
      <c r="AF138">
        <f t="shared" si="95"/>
        <v>0</v>
      </c>
      <c r="AG138">
        <f t="shared" si="95"/>
        <v>0</v>
      </c>
      <c r="AH138">
        <f t="shared" si="95"/>
        <v>0</v>
      </c>
      <c r="AI138">
        <f t="shared" si="95"/>
        <v>0</v>
      </c>
      <c r="AJ138">
        <f t="shared" si="96"/>
        <v>0</v>
      </c>
      <c r="AK138">
        <f t="shared" si="95"/>
        <v>0</v>
      </c>
      <c r="AM138" t="str">
        <f t="shared" si="97"/>
        <v/>
      </c>
    </row>
    <row r="139" spans="11:39" x14ac:dyDescent="0.2">
      <c r="K139">
        <v>17</v>
      </c>
      <c r="L139" t="str">
        <f t="shared" si="98"/>
        <v/>
      </c>
      <c r="M139" t="str">
        <f t="shared" si="79"/>
        <v/>
      </c>
      <c r="N139" t="str">
        <f t="shared" si="80"/>
        <v/>
      </c>
      <c r="O139" t="str">
        <f t="shared" si="81"/>
        <v/>
      </c>
      <c r="P139" t="str">
        <f t="shared" si="82"/>
        <v/>
      </c>
      <c r="Q139" t="str">
        <f t="shared" si="83"/>
        <v/>
      </c>
      <c r="R139" t="str">
        <f t="shared" si="84"/>
        <v/>
      </c>
      <c r="S139" t="str">
        <f t="shared" si="85"/>
        <v/>
      </c>
      <c r="T139" t="str">
        <f t="shared" si="86"/>
        <v/>
      </c>
      <c r="U139">
        <f t="shared" si="87"/>
        <v>0</v>
      </c>
      <c r="V139">
        <f t="shared" si="88"/>
        <v>0</v>
      </c>
      <c r="W139">
        <f t="shared" si="89"/>
        <v>0</v>
      </c>
      <c r="X139">
        <f t="shared" si="90"/>
        <v>0</v>
      </c>
      <c r="Y139">
        <f t="shared" si="91"/>
        <v>0</v>
      </c>
      <c r="Z139">
        <f t="shared" si="92"/>
        <v>0</v>
      </c>
      <c r="AA139">
        <f t="shared" si="93"/>
        <v>0</v>
      </c>
      <c r="AB139">
        <f t="shared" si="94"/>
        <v>0</v>
      </c>
      <c r="AC139">
        <f t="shared" si="95"/>
        <v>0</v>
      </c>
      <c r="AD139">
        <f t="shared" si="95"/>
        <v>0</v>
      </c>
      <c r="AE139">
        <f t="shared" si="95"/>
        <v>0</v>
      </c>
      <c r="AF139">
        <f t="shared" si="95"/>
        <v>0</v>
      </c>
      <c r="AG139">
        <f t="shared" si="95"/>
        <v>0</v>
      </c>
      <c r="AH139">
        <f t="shared" si="95"/>
        <v>0</v>
      </c>
      <c r="AI139">
        <f t="shared" si="95"/>
        <v>0</v>
      </c>
      <c r="AJ139">
        <f t="shared" si="96"/>
        <v>0</v>
      </c>
      <c r="AK139">
        <f t="shared" si="95"/>
        <v>0</v>
      </c>
      <c r="AM139" t="str">
        <f t="shared" si="97"/>
        <v/>
      </c>
    </row>
    <row r="140" spans="11:39" x14ac:dyDescent="0.2">
      <c r="K140">
        <v>18</v>
      </c>
      <c r="L140" t="str">
        <f t="shared" si="98"/>
        <v/>
      </c>
      <c r="M140" t="str">
        <f t="shared" si="79"/>
        <v/>
      </c>
      <c r="N140" t="str">
        <f t="shared" si="80"/>
        <v/>
      </c>
      <c r="O140" t="str">
        <f t="shared" si="81"/>
        <v/>
      </c>
      <c r="P140" t="str">
        <f t="shared" si="82"/>
        <v/>
      </c>
      <c r="Q140" t="str">
        <f t="shared" si="83"/>
        <v/>
      </c>
      <c r="R140" t="str">
        <f t="shared" si="84"/>
        <v/>
      </c>
      <c r="S140" t="str">
        <f t="shared" si="85"/>
        <v/>
      </c>
      <c r="T140">
        <f t="shared" si="86"/>
        <v>0</v>
      </c>
      <c r="U140">
        <f t="shared" si="87"/>
        <v>0</v>
      </c>
      <c r="V140">
        <f t="shared" si="88"/>
        <v>0</v>
      </c>
      <c r="W140">
        <f t="shared" si="89"/>
        <v>0</v>
      </c>
      <c r="X140">
        <f t="shared" si="90"/>
        <v>0</v>
      </c>
      <c r="Y140">
        <f t="shared" si="91"/>
        <v>0</v>
      </c>
      <c r="Z140">
        <f t="shared" si="92"/>
        <v>0</v>
      </c>
      <c r="AA140">
        <f t="shared" si="93"/>
        <v>0</v>
      </c>
      <c r="AB140">
        <f t="shared" si="94"/>
        <v>0</v>
      </c>
      <c r="AC140">
        <f t="shared" si="95"/>
        <v>0</v>
      </c>
      <c r="AD140">
        <f t="shared" si="95"/>
        <v>0</v>
      </c>
      <c r="AE140">
        <f t="shared" si="95"/>
        <v>0</v>
      </c>
      <c r="AF140">
        <f t="shared" si="95"/>
        <v>0</v>
      </c>
      <c r="AG140">
        <f t="shared" si="95"/>
        <v>0</v>
      </c>
      <c r="AH140">
        <f t="shared" si="95"/>
        <v>0</v>
      </c>
      <c r="AI140">
        <f t="shared" si="95"/>
        <v>0</v>
      </c>
      <c r="AJ140">
        <f t="shared" si="96"/>
        <v>0</v>
      </c>
      <c r="AK140">
        <f t="shared" si="95"/>
        <v>0</v>
      </c>
      <c r="AM140" t="str">
        <f t="shared" si="97"/>
        <v/>
      </c>
    </row>
    <row r="141" spans="11:39" x14ac:dyDescent="0.2">
      <c r="K141">
        <v>19</v>
      </c>
      <c r="L141" t="str">
        <f t="shared" si="98"/>
        <v/>
      </c>
      <c r="M141" t="str">
        <f t="shared" si="79"/>
        <v/>
      </c>
      <c r="N141" t="str">
        <f t="shared" si="80"/>
        <v/>
      </c>
      <c r="O141" t="str">
        <f t="shared" si="81"/>
        <v/>
      </c>
      <c r="P141" t="str">
        <f t="shared" si="82"/>
        <v/>
      </c>
      <c r="Q141" t="str">
        <f t="shared" si="83"/>
        <v/>
      </c>
      <c r="R141" t="str">
        <f t="shared" si="84"/>
        <v/>
      </c>
      <c r="S141">
        <f t="shared" si="85"/>
        <v>0</v>
      </c>
      <c r="T141">
        <f t="shared" si="86"/>
        <v>0</v>
      </c>
      <c r="U141">
        <f t="shared" si="87"/>
        <v>0</v>
      </c>
      <c r="V141">
        <f t="shared" si="88"/>
        <v>0</v>
      </c>
      <c r="W141">
        <f t="shared" si="89"/>
        <v>0</v>
      </c>
      <c r="X141">
        <f t="shared" si="90"/>
        <v>0</v>
      </c>
      <c r="Y141">
        <f t="shared" si="91"/>
        <v>0</v>
      </c>
      <c r="Z141">
        <f t="shared" si="92"/>
        <v>0</v>
      </c>
      <c r="AA141">
        <f t="shared" si="93"/>
        <v>0</v>
      </c>
      <c r="AB141">
        <f t="shared" si="94"/>
        <v>0</v>
      </c>
      <c r="AC141">
        <f t="shared" si="95"/>
        <v>0</v>
      </c>
      <c r="AD141">
        <f t="shared" si="95"/>
        <v>0</v>
      </c>
      <c r="AE141">
        <f t="shared" si="95"/>
        <v>0</v>
      </c>
      <c r="AF141">
        <f t="shared" si="95"/>
        <v>0</v>
      </c>
      <c r="AG141">
        <f t="shared" si="95"/>
        <v>0</v>
      </c>
      <c r="AH141">
        <f t="shared" si="95"/>
        <v>0</v>
      </c>
      <c r="AI141">
        <f t="shared" si="95"/>
        <v>0</v>
      </c>
      <c r="AJ141">
        <f t="shared" si="96"/>
        <v>0</v>
      </c>
      <c r="AK141">
        <f t="shared" si="95"/>
        <v>0</v>
      </c>
      <c r="AM141" t="str">
        <f t="shared" si="97"/>
        <v/>
      </c>
    </row>
    <row r="142" spans="11:39" x14ac:dyDescent="0.2">
      <c r="K142">
        <v>20</v>
      </c>
      <c r="L142" t="str">
        <f t="shared" si="98"/>
        <v/>
      </c>
      <c r="M142" t="str">
        <f t="shared" si="79"/>
        <v/>
      </c>
      <c r="N142" t="str">
        <f t="shared" si="80"/>
        <v/>
      </c>
      <c r="O142" t="str">
        <f t="shared" si="81"/>
        <v/>
      </c>
      <c r="P142" t="str">
        <f t="shared" si="82"/>
        <v/>
      </c>
      <c r="Q142" t="str">
        <f t="shared" si="83"/>
        <v/>
      </c>
      <c r="R142">
        <f t="shared" si="84"/>
        <v>0</v>
      </c>
      <c r="S142">
        <f t="shared" si="85"/>
        <v>0</v>
      </c>
      <c r="T142">
        <f t="shared" si="86"/>
        <v>0</v>
      </c>
      <c r="U142">
        <f t="shared" si="87"/>
        <v>0</v>
      </c>
      <c r="V142">
        <f t="shared" si="88"/>
        <v>0</v>
      </c>
      <c r="W142">
        <f t="shared" si="89"/>
        <v>0</v>
      </c>
      <c r="X142">
        <f t="shared" si="90"/>
        <v>0</v>
      </c>
      <c r="Y142">
        <f t="shared" si="91"/>
        <v>0</v>
      </c>
      <c r="Z142">
        <f t="shared" si="92"/>
        <v>0</v>
      </c>
      <c r="AA142">
        <f t="shared" si="93"/>
        <v>0</v>
      </c>
      <c r="AB142">
        <f t="shared" si="94"/>
        <v>0</v>
      </c>
      <c r="AC142">
        <f t="shared" si="95"/>
        <v>0</v>
      </c>
      <c r="AD142">
        <f t="shared" si="95"/>
        <v>0</v>
      </c>
      <c r="AE142">
        <f t="shared" si="95"/>
        <v>0</v>
      </c>
      <c r="AF142">
        <f t="shared" si="95"/>
        <v>0</v>
      </c>
      <c r="AG142">
        <f t="shared" si="95"/>
        <v>0</v>
      </c>
      <c r="AH142">
        <f t="shared" si="95"/>
        <v>0</v>
      </c>
      <c r="AI142">
        <f t="shared" si="95"/>
        <v>0</v>
      </c>
      <c r="AJ142">
        <f t="shared" si="96"/>
        <v>0</v>
      </c>
      <c r="AK142">
        <f t="shared" si="95"/>
        <v>0</v>
      </c>
      <c r="AM142" t="str">
        <f t="shared" si="97"/>
        <v/>
      </c>
    </row>
    <row r="143" spans="11:39" x14ac:dyDescent="0.2">
      <c r="K143">
        <v>101</v>
      </c>
      <c r="L143" t="str">
        <f t="shared" si="98"/>
        <v/>
      </c>
      <c r="M143" t="str">
        <f t="shared" si="79"/>
        <v/>
      </c>
      <c r="N143" t="str">
        <f t="shared" si="80"/>
        <v/>
      </c>
      <c r="O143" t="str">
        <f t="shared" si="81"/>
        <v/>
      </c>
      <c r="P143" t="str">
        <f t="shared" si="82"/>
        <v/>
      </c>
      <c r="Q143">
        <f t="shared" si="83"/>
        <v>0</v>
      </c>
      <c r="R143">
        <f t="shared" si="84"/>
        <v>0</v>
      </c>
      <c r="S143">
        <f t="shared" si="85"/>
        <v>0</v>
      </c>
      <c r="T143">
        <f t="shared" si="86"/>
        <v>0</v>
      </c>
      <c r="U143">
        <f t="shared" si="87"/>
        <v>0</v>
      </c>
      <c r="V143">
        <f t="shared" si="88"/>
        <v>0</v>
      </c>
      <c r="W143">
        <f t="shared" si="89"/>
        <v>0</v>
      </c>
      <c r="X143">
        <f t="shared" si="90"/>
        <v>0</v>
      </c>
      <c r="Y143">
        <f t="shared" si="91"/>
        <v>0</v>
      </c>
      <c r="Z143">
        <f t="shared" si="92"/>
        <v>0</v>
      </c>
      <c r="AA143">
        <f t="shared" si="93"/>
        <v>0</v>
      </c>
      <c r="AB143">
        <f t="shared" si="94"/>
        <v>0</v>
      </c>
      <c r="AC143">
        <f t="shared" si="95"/>
        <v>0</v>
      </c>
      <c r="AD143">
        <f t="shared" si="95"/>
        <v>0</v>
      </c>
      <c r="AE143">
        <f t="shared" si="95"/>
        <v>0</v>
      </c>
      <c r="AF143">
        <f t="shared" si="95"/>
        <v>0</v>
      </c>
      <c r="AG143">
        <f t="shared" si="95"/>
        <v>0</v>
      </c>
      <c r="AH143">
        <f t="shared" si="95"/>
        <v>0</v>
      </c>
      <c r="AI143">
        <f t="shared" si="95"/>
        <v>0</v>
      </c>
      <c r="AJ143">
        <f t="shared" si="96"/>
        <v>0</v>
      </c>
      <c r="AK143">
        <f t="shared" si="95"/>
        <v>0</v>
      </c>
      <c r="AM143" t="str">
        <f t="shared" si="97"/>
        <v/>
      </c>
    </row>
    <row r="144" spans="11:39" x14ac:dyDescent="0.2">
      <c r="K144">
        <v>102</v>
      </c>
      <c r="L144" t="str">
        <f t="shared" si="98"/>
        <v/>
      </c>
      <c r="M144" t="str">
        <f t="shared" si="79"/>
        <v/>
      </c>
      <c r="N144" t="str">
        <f t="shared" si="80"/>
        <v/>
      </c>
      <c r="O144" t="str">
        <f t="shared" si="81"/>
        <v/>
      </c>
      <c r="P144">
        <f t="shared" si="82"/>
        <v>0</v>
      </c>
      <c r="Q144">
        <f t="shared" si="83"/>
        <v>0</v>
      </c>
      <c r="R144">
        <f t="shared" si="84"/>
        <v>0</v>
      </c>
      <c r="S144">
        <f t="shared" si="85"/>
        <v>0</v>
      </c>
      <c r="T144">
        <f t="shared" si="86"/>
        <v>0</v>
      </c>
      <c r="U144">
        <f t="shared" si="87"/>
        <v>0</v>
      </c>
      <c r="V144">
        <f t="shared" si="88"/>
        <v>0</v>
      </c>
      <c r="W144">
        <f t="shared" si="89"/>
        <v>0</v>
      </c>
      <c r="X144">
        <f t="shared" si="90"/>
        <v>0</v>
      </c>
      <c r="Y144">
        <f t="shared" si="91"/>
        <v>0</v>
      </c>
      <c r="Z144">
        <f t="shared" si="92"/>
        <v>0</v>
      </c>
      <c r="AA144">
        <f t="shared" si="93"/>
        <v>0</v>
      </c>
      <c r="AB144">
        <f t="shared" si="94"/>
        <v>0</v>
      </c>
      <c r="AC144">
        <f t="shared" si="95"/>
        <v>0</v>
      </c>
      <c r="AD144">
        <f t="shared" si="95"/>
        <v>0</v>
      </c>
      <c r="AE144">
        <f t="shared" si="95"/>
        <v>0</v>
      </c>
      <c r="AF144">
        <f t="shared" si="95"/>
        <v>0</v>
      </c>
      <c r="AG144">
        <f t="shared" si="95"/>
        <v>0</v>
      </c>
      <c r="AH144">
        <f t="shared" si="95"/>
        <v>0</v>
      </c>
      <c r="AI144">
        <f t="shared" si="95"/>
        <v>0</v>
      </c>
      <c r="AJ144">
        <f t="shared" si="96"/>
        <v>0</v>
      </c>
      <c r="AK144">
        <f t="shared" si="95"/>
        <v>0</v>
      </c>
      <c r="AM144" t="str">
        <f t="shared" si="97"/>
        <v/>
      </c>
    </row>
    <row r="145" spans="11:39" x14ac:dyDescent="0.2">
      <c r="K145">
        <v>103</v>
      </c>
      <c r="L145" t="str">
        <f t="shared" si="98"/>
        <v/>
      </c>
      <c r="M145" t="str">
        <f t="shared" si="79"/>
        <v/>
      </c>
      <c r="N145" t="str">
        <f t="shared" si="80"/>
        <v/>
      </c>
      <c r="O145">
        <f t="shared" si="81"/>
        <v>0</v>
      </c>
      <c r="P145">
        <f t="shared" si="82"/>
        <v>0</v>
      </c>
      <c r="Q145">
        <f t="shared" si="83"/>
        <v>0</v>
      </c>
      <c r="R145">
        <f t="shared" si="84"/>
        <v>0</v>
      </c>
      <c r="S145">
        <f t="shared" si="85"/>
        <v>0</v>
      </c>
      <c r="T145">
        <f t="shared" si="86"/>
        <v>0</v>
      </c>
      <c r="U145">
        <f t="shared" si="87"/>
        <v>0</v>
      </c>
      <c r="V145">
        <f t="shared" si="88"/>
        <v>0</v>
      </c>
      <c r="W145">
        <f t="shared" si="89"/>
        <v>0</v>
      </c>
      <c r="X145">
        <f t="shared" si="90"/>
        <v>0</v>
      </c>
      <c r="Y145">
        <f t="shared" si="91"/>
        <v>0</v>
      </c>
      <c r="Z145">
        <f t="shared" si="92"/>
        <v>0</v>
      </c>
      <c r="AA145">
        <f t="shared" si="93"/>
        <v>0</v>
      </c>
      <c r="AB145">
        <f t="shared" si="94"/>
        <v>0</v>
      </c>
      <c r="AC145">
        <f t="shared" si="95"/>
        <v>0</v>
      </c>
      <c r="AD145">
        <f t="shared" si="95"/>
        <v>0</v>
      </c>
      <c r="AE145">
        <f t="shared" si="95"/>
        <v>0</v>
      </c>
      <c r="AF145">
        <f t="shared" si="95"/>
        <v>0</v>
      </c>
      <c r="AG145">
        <f t="shared" si="95"/>
        <v>0</v>
      </c>
      <c r="AH145">
        <f t="shared" si="95"/>
        <v>0</v>
      </c>
      <c r="AI145">
        <f t="shared" si="95"/>
        <v>0</v>
      </c>
      <c r="AJ145">
        <f t="shared" si="96"/>
        <v>0</v>
      </c>
      <c r="AK145">
        <f t="shared" si="95"/>
        <v>0</v>
      </c>
      <c r="AM145" t="str">
        <f t="shared" si="97"/>
        <v/>
      </c>
    </row>
    <row r="146" spans="11:39" x14ac:dyDescent="0.2">
      <c r="K146">
        <v>104</v>
      </c>
      <c r="L146" t="str">
        <f t="shared" si="98"/>
        <v/>
      </c>
      <c r="M146" t="str">
        <f t="shared" si="79"/>
        <v/>
      </c>
      <c r="N146">
        <f t="shared" si="80"/>
        <v>0</v>
      </c>
      <c r="O146">
        <f t="shared" si="81"/>
        <v>0</v>
      </c>
      <c r="P146">
        <f t="shared" si="82"/>
        <v>0</v>
      </c>
      <c r="Q146">
        <f t="shared" si="83"/>
        <v>0</v>
      </c>
      <c r="R146">
        <f t="shared" si="84"/>
        <v>0</v>
      </c>
      <c r="S146">
        <f t="shared" si="85"/>
        <v>0</v>
      </c>
      <c r="T146">
        <f t="shared" si="86"/>
        <v>0</v>
      </c>
      <c r="U146">
        <f t="shared" si="87"/>
        <v>0</v>
      </c>
      <c r="V146">
        <f t="shared" si="88"/>
        <v>0</v>
      </c>
      <c r="W146">
        <f t="shared" si="89"/>
        <v>0</v>
      </c>
      <c r="X146">
        <f t="shared" si="90"/>
        <v>0</v>
      </c>
      <c r="Y146">
        <f t="shared" si="91"/>
        <v>0</v>
      </c>
      <c r="Z146">
        <f t="shared" si="92"/>
        <v>0</v>
      </c>
      <c r="AA146">
        <f t="shared" si="93"/>
        <v>0</v>
      </c>
      <c r="AB146">
        <f t="shared" si="94"/>
        <v>0</v>
      </c>
      <c r="AC146">
        <f t="shared" si="95"/>
        <v>0</v>
      </c>
      <c r="AD146">
        <f t="shared" si="95"/>
        <v>0</v>
      </c>
      <c r="AE146">
        <f t="shared" si="95"/>
        <v>0</v>
      </c>
      <c r="AF146">
        <f t="shared" si="95"/>
        <v>0</v>
      </c>
      <c r="AG146">
        <f t="shared" si="95"/>
        <v>0</v>
      </c>
      <c r="AH146">
        <f t="shared" si="95"/>
        <v>0</v>
      </c>
      <c r="AI146">
        <f t="shared" si="95"/>
        <v>0</v>
      </c>
      <c r="AJ146">
        <f t="shared" si="96"/>
        <v>0</v>
      </c>
      <c r="AK146">
        <f t="shared" si="95"/>
        <v>0</v>
      </c>
      <c r="AM146" t="str">
        <f t="shared" si="97"/>
        <v/>
      </c>
    </row>
    <row r="147" spans="11:39" x14ac:dyDescent="0.2">
      <c r="K147">
        <v>105</v>
      </c>
      <c r="L147" t="str">
        <f t="shared" si="98"/>
        <v/>
      </c>
      <c r="M147">
        <f t="shared" si="79"/>
        <v>0</v>
      </c>
      <c r="N147">
        <f t="shared" si="80"/>
        <v>0</v>
      </c>
      <c r="O147">
        <f t="shared" si="81"/>
        <v>0</v>
      </c>
      <c r="P147">
        <f t="shared" si="82"/>
        <v>0</v>
      </c>
      <c r="Q147">
        <f t="shared" si="83"/>
        <v>0</v>
      </c>
      <c r="R147">
        <f t="shared" si="84"/>
        <v>0</v>
      </c>
      <c r="S147">
        <f t="shared" si="85"/>
        <v>0</v>
      </c>
      <c r="T147">
        <f t="shared" si="86"/>
        <v>0</v>
      </c>
      <c r="U147">
        <f t="shared" si="87"/>
        <v>0</v>
      </c>
      <c r="V147">
        <f t="shared" si="88"/>
        <v>0</v>
      </c>
      <c r="W147">
        <f t="shared" si="89"/>
        <v>0</v>
      </c>
      <c r="X147">
        <f t="shared" si="90"/>
        <v>0</v>
      </c>
      <c r="Y147">
        <f t="shared" si="91"/>
        <v>0</v>
      </c>
      <c r="Z147">
        <f t="shared" si="92"/>
        <v>0</v>
      </c>
      <c r="AA147">
        <f t="shared" si="93"/>
        <v>0</v>
      </c>
      <c r="AB147">
        <f t="shared" si="94"/>
        <v>0</v>
      </c>
      <c r="AC147">
        <f t="shared" si="95"/>
        <v>0</v>
      </c>
      <c r="AD147">
        <f t="shared" si="95"/>
        <v>0</v>
      </c>
      <c r="AE147">
        <f t="shared" si="95"/>
        <v>0</v>
      </c>
      <c r="AF147">
        <f t="shared" si="95"/>
        <v>0</v>
      </c>
      <c r="AG147">
        <f t="shared" si="95"/>
        <v>0</v>
      </c>
      <c r="AH147">
        <f t="shared" si="95"/>
        <v>0</v>
      </c>
      <c r="AI147">
        <f t="shared" si="95"/>
        <v>0</v>
      </c>
      <c r="AJ147">
        <f t="shared" si="96"/>
        <v>0</v>
      </c>
      <c r="AK147">
        <f t="shared" si="95"/>
        <v>0</v>
      </c>
      <c r="AM147" t="str">
        <f t="shared" si="97"/>
        <v/>
      </c>
    </row>
    <row r="148" spans="11:39" x14ac:dyDescent="0.2">
      <c r="K148">
        <v>106</v>
      </c>
      <c r="L148">
        <f t="shared" si="98"/>
        <v>0</v>
      </c>
      <c r="M148">
        <f t="shared" si="79"/>
        <v>0</v>
      </c>
      <c r="N148">
        <f t="shared" si="80"/>
        <v>0</v>
      </c>
      <c r="O148">
        <f t="shared" si="81"/>
        <v>0</v>
      </c>
      <c r="P148">
        <f t="shared" si="82"/>
        <v>0</v>
      </c>
      <c r="Q148">
        <f t="shared" si="83"/>
        <v>0</v>
      </c>
      <c r="R148">
        <f t="shared" si="84"/>
        <v>0</v>
      </c>
      <c r="S148">
        <f t="shared" si="85"/>
        <v>0</v>
      </c>
      <c r="T148">
        <f t="shared" si="86"/>
        <v>0</v>
      </c>
      <c r="U148">
        <f t="shared" si="87"/>
        <v>0</v>
      </c>
      <c r="V148">
        <f t="shared" si="88"/>
        <v>0</v>
      </c>
      <c r="W148">
        <f t="shared" si="89"/>
        <v>0</v>
      </c>
      <c r="X148">
        <f t="shared" si="90"/>
        <v>0</v>
      </c>
      <c r="Y148">
        <f t="shared" si="91"/>
        <v>0</v>
      </c>
      <c r="Z148">
        <f t="shared" si="92"/>
        <v>0</v>
      </c>
      <c r="AA148">
        <f t="shared" si="93"/>
        <v>0</v>
      </c>
      <c r="AB148">
        <f t="shared" si="94"/>
        <v>0</v>
      </c>
      <c r="AC148">
        <f t="shared" si="95"/>
        <v>0</v>
      </c>
      <c r="AD148">
        <f t="shared" si="95"/>
        <v>0</v>
      </c>
      <c r="AE148">
        <f t="shared" si="95"/>
        <v>0</v>
      </c>
      <c r="AF148">
        <f t="shared" si="95"/>
        <v>0</v>
      </c>
      <c r="AG148">
        <f t="shared" si="95"/>
        <v>0</v>
      </c>
      <c r="AH148">
        <f t="shared" si="95"/>
        <v>0</v>
      </c>
      <c r="AI148">
        <f t="shared" si="95"/>
        <v>0</v>
      </c>
      <c r="AJ148">
        <f t="shared" si="96"/>
        <v>0</v>
      </c>
      <c r="AK148">
        <f t="shared" si="95"/>
        <v>0</v>
      </c>
      <c r="AM148" t="str">
        <f t="shared" si="97"/>
        <v/>
      </c>
    </row>
    <row r="149" spans="11:39" x14ac:dyDescent="0.2">
      <c r="K149">
        <v>107</v>
      </c>
      <c r="L149">
        <f t="shared" si="98"/>
        <v>0</v>
      </c>
      <c r="M149">
        <f t="shared" si="79"/>
        <v>0</v>
      </c>
      <c r="N149">
        <f t="shared" si="80"/>
        <v>0</v>
      </c>
      <c r="O149">
        <f t="shared" si="81"/>
        <v>0</v>
      </c>
      <c r="P149">
        <f t="shared" si="82"/>
        <v>0</v>
      </c>
      <c r="Q149">
        <f t="shared" si="83"/>
        <v>0</v>
      </c>
      <c r="R149">
        <f t="shared" si="84"/>
        <v>0</v>
      </c>
      <c r="S149">
        <f t="shared" si="85"/>
        <v>0</v>
      </c>
      <c r="T149">
        <f t="shared" si="86"/>
        <v>0</v>
      </c>
      <c r="U149">
        <f t="shared" si="87"/>
        <v>0</v>
      </c>
      <c r="V149">
        <f t="shared" si="88"/>
        <v>0</v>
      </c>
      <c r="W149">
        <f t="shared" si="89"/>
        <v>0</v>
      </c>
      <c r="X149">
        <f t="shared" si="90"/>
        <v>0</v>
      </c>
      <c r="Y149">
        <f t="shared" si="91"/>
        <v>0</v>
      </c>
      <c r="Z149">
        <f t="shared" si="92"/>
        <v>0</v>
      </c>
      <c r="AA149">
        <f t="shared" si="93"/>
        <v>0</v>
      </c>
      <c r="AB149">
        <f t="shared" si="94"/>
        <v>0</v>
      </c>
      <c r="AC149">
        <f t="shared" si="95"/>
        <v>0</v>
      </c>
      <c r="AD149">
        <f t="shared" si="95"/>
        <v>0</v>
      </c>
      <c r="AE149">
        <f t="shared" si="95"/>
        <v>0</v>
      </c>
      <c r="AF149">
        <f t="shared" si="95"/>
        <v>0</v>
      </c>
      <c r="AG149">
        <f t="shared" si="95"/>
        <v>0</v>
      </c>
      <c r="AH149">
        <f t="shared" si="95"/>
        <v>0</v>
      </c>
      <c r="AI149">
        <f t="shared" si="95"/>
        <v>0</v>
      </c>
      <c r="AJ149">
        <f t="shared" si="96"/>
        <v>0</v>
      </c>
      <c r="AK149">
        <f t="shared" si="95"/>
        <v>0</v>
      </c>
      <c r="AM149" t="str">
        <f t="shared" si="97"/>
        <v/>
      </c>
    </row>
    <row r="152" spans="11:39" x14ac:dyDescent="0.2">
      <c r="L152" s="65" t="s">
        <v>80</v>
      </c>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t="s">
        <v>66</v>
      </c>
    </row>
    <row r="153" spans="11:39" x14ac:dyDescent="0.2">
      <c r="K153">
        <v>1</v>
      </c>
      <c r="L153" t="str">
        <f t="shared" ref="L153:L159" si="99">+IF(F2="",F3,F2)</f>
        <v/>
      </c>
      <c r="M153" t="str">
        <f t="shared" ref="M153:M179" si="100">+IF(OR(L153="",L153=L152)=TRUE,L154,L153)</f>
        <v/>
      </c>
      <c r="N153" t="str">
        <f t="shared" ref="N153:N179" si="101">+IF(OR(M153="",M153=M152)=TRUE,M154,M153)</f>
        <v/>
      </c>
      <c r="O153" t="str">
        <f t="shared" ref="O153:O179" si="102">+IF(OR(N153="",N153=N152)=TRUE,N154,N153)</f>
        <v/>
      </c>
      <c r="P153" t="str">
        <f t="shared" ref="P153:P179" si="103">+IF(OR(O153="",O153=O152)=TRUE,O154,O153)</f>
        <v/>
      </c>
      <c r="Q153" t="str">
        <f t="shared" ref="Q153:Q179" si="104">+IF(OR(P153="",P153=P152)=TRUE,P154,P153)</f>
        <v/>
      </c>
      <c r="R153" t="str">
        <f t="shared" ref="R153:R179" si="105">+IF(OR(Q153="",Q153=Q152)=TRUE,Q154,Q153)</f>
        <v/>
      </c>
      <c r="S153" t="str">
        <f t="shared" ref="S153:S179" si="106">+IF(OR(R153="",R153=R152)=TRUE,R154,R153)</f>
        <v/>
      </c>
      <c r="T153" t="str">
        <f t="shared" ref="T153:T179" si="107">+IF(OR(S153="",S153=S152)=TRUE,S154,S153)</f>
        <v/>
      </c>
      <c r="U153" t="str">
        <f t="shared" ref="U153:U179" si="108">+IF(OR(T153="",T153=T152)=TRUE,T154,T153)</f>
        <v/>
      </c>
      <c r="V153" t="str">
        <f t="shared" ref="V153:V179" si="109">+IF(OR(U153="",U153=U152)=TRUE,U154,U153)</f>
        <v/>
      </c>
      <c r="W153" t="str">
        <f t="shared" ref="W153:W179" si="110">+IF(OR(V153="",V153=V152)=TRUE,V154,V153)</f>
        <v/>
      </c>
      <c r="X153" t="str">
        <f t="shared" ref="X153:X179" si="111">+IF(OR(W153="",W153=W152)=TRUE,W154,W153)</f>
        <v/>
      </c>
      <c r="Y153" t="str">
        <f t="shared" ref="Y153:Y179" si="112">+IF(OR(X153="",X153=X152)=TRUE,X154,X153)</f>
        <v/>
      </c>
      <c r="Z153" t="str">
        <f t="shared" ref="Z153:Z179" si="113">+IF(OR(Y153="",Y153=Y152)=TRUE,Y154,Y153)</f>
        <v/>
      </c>
      <c r="AA153" t="str">
        <f t="shared" ref="AA153:AA179" si="114">+IF(OR(Z153="",Z153=Z152)=TRUE,Z154,Z153)</f>
        <v/>
      </c>
      <c r="AB153" t="str">
        <f t="shared" ref="AB153:AB179" si="115">+IF(OR(AA153="",AA153=AA152)=TRUE,AA154,AA153)</f>
        <v/>
      </c>
      <c r="AC153" t="str">
        <f t="shared" ref="AC153:AK179" si="116">+IF(OR(AB153="",AB153=AB152)=TRUE,AB154,AB153)</f>
        <v/>
      </c>
      <c r="AD153" t="str">
        <f t="shared" si="116"/>
        <v/>
      </c>
      <c r="AE153" t="str">
        <f t="shared" si="116"/>
        <v/>
      </c>
      <c r="AF153" t="str">
        <f t="shared" si="116"/>
        <v/>
      </c>
      <c r="AG153" t="str">
        <f t="shared" si="116"/>
        <v/>
      </c>
      <c r="AH153" t="str">
        <f t="shared" si="116"/>
        <v/>
      </c>
      <c r="AI153" t="str">
        <f t="shared" si="116"/>
        <v/>
      </c>
      <c r="AJ153" t="str">
        <f t="shared" ref="AJ153:AJ179" si="117">+IF(OR(AI153="",AI153=AI152)=TRUE,AI154,AI153)</f>
        <v/>
      </c>
      <c r="AK153">
        <f t="shared" si="116"/>
        <v>0</v>
      </c>
      <c r="AM153" t="str">
        <f t="shared" ref="AM153:AM179" si="118">+IF(AK153=0,"","* - "&amp;AK153)</f>
        <v/>
      </c>
    </row>
    <row r="154" spans="11:39" x14ac:dyDescent="0.2">
      <c r="K154">
        <v>2</v>
      </c>
      <c r="L154" t="str">
        <f t="shared" si="99"/>
        <v/>
      </c>
      <c r="M154" t="str">
        <f t="shared" si="100"/>
        <v/>
      </c>
      <c r="N154" t="str">
        <f t="shared" si="101"/>
        <v/>
      </c>
      <c r="O154" t="str">
        <f t="shared" si="102"/>
        <v/>
      </c>
      <c r="P154" t="str">
        <f t="shared" si="103"/>
        <v/>
      </c>
      <c r="Q154" t="str">
        <f t="shared" si="104"/>
        <v/>
      </c>
      <c r="R154" t="str">
        <f t="shared" si="105"/>
        <v/>
      </c>
      <c r="S154" t="str">
        <f t="shared" si="106"/>
        <v/>
      </c>
      <c r="T154" t="str">
        <f t="shared" si="107"/>
        <v/>
      </c>
      <c r="U154" t="str">
        <f t="shared" si="108"/>
        <v/>
      </c>
      <c r="V154" t="str">
        <f t="shared" si="109"/>
        <v/>
      </c>
      <c r="W154" t="str">
        <f t="shared" si="110"/>
        <v/>
      </c>
      <c r="X154" t="str">
        <f t="shared" si="111"/>
        <v/>
      </c>
      <c r="Y154" t="str">
        <f t="shared" si="112"/>
        <v/>
      </c>
      <c r="Z154" t="str">
        <f t="shared" si="113"/>
        <v/>
      </c>
      <c r="AA154" t="str">
        <f t="shared" si="114"/>
        <v/>
      </c>
      <c r="AB154" t="str">
        <f t="shared" si="115"/>
        <v/>
      </c>
      <c r="AC154" t="str">
        <f t="shared" si="116"/>
        <v/>
      </c>
      <c r="AD154" t="str">
        <f t="shared" si="116"/>
        <v/>
      </c>
      <c r="AE154" t="str">
        <f t="shared" si="116"/>
        <v/>
      </c>
      <c r="AF154" t="str">
        <f t="shared" si="116"/>
        <v/>
      </c>
      <c r="AG154" t="str">
        <f t="shared" si="116"/>
        <v/>
      </c>
      <c r="AH154" t="str">
        <f t="shared" si="116"/>
        <v/>
      </c>
      <c r="AI154" t="str">
        <f t="shared" si="116"/>
        <v/>
      </c>
      <c r="AJ154">
        <f t="shared" si="117"/>
        <v>0</v>
      </c>
      <c r="AK154">
        <f t="shared" si="116"/>
        <v>0</v>
      </c>
      <c r="AM154" t="str">
        <f t="shared" si="118"/>
        <v/>
      </c>
    </row>
    <row r="155" spans="11:39" x14ac:dyDescent="0.2">
      <c r="K155">
        <v>3</v>
      </c>
      <c r="L155" t="str">
        <f t="shared" si="99"/>
        <v/>
      </c>
      <c r="M155" t="str">
        <f t="shared" si="100"/>
        <v/>
      </c>
      <c r="N155" t="str">
        <f t="shared" si="101"/>
        <v/>
      </c>
      <c r="O155" t="str">
        <f t="shared" si="102"/>
        <v/>
      </c>
      <c r="P155" t="str">
        <f t="shared" si="103"/>
        <v/>
      </c>
      <c r="Q155" t="str">
        <f t="shared" si="104"/>
        <v/>
      </c>
      <c r="R155" t="str">
        <f t="shared" si="105"/>
        <v/>
      </c>
      <c r="S155" t="str">
        <f t="shared" si="106"/>
        <v/>
      </c>
      <c r="T155" t="str">
        <f t="shared" si="107"/>
        <v/>
      </c>
      <c r="U155" t="str">
        <f t="shared" si="108"/>
        <v/>
      </c>
      <c r="V155" t="str">
        <f t="shared" si="109"/>
        <v/>
      </c>
      <c r="W155" t="str">
        <f t="shared" si="110"/>
        <v/>
      </c>
      <c r="X155" t="str">
        <f t="shared" si="111"/>
        <v/>
      </c>
      <c r="Y155" t="str">
        <f t="shared" si="112"/>
        <v/>
      </c>
      <c r="Z155" t="str">
        <f t="shared" si="113"/>
        <v/>
      </c>
      <c r="AA155" t="str">
        <f t="shared" si="114"/>
        <v/>
      </c>
      <c r="AB155" t="str">
        <f t="shared" si="115"/>
        <v/>
      </c>
      <c r="AC155" t="str">
        <f t="shared" si="116"/>
        <v/>
      </c>
      <c r="AD155" t="str">
        <f t="shared" si="116"/>
        <v/>
      </c>
      <c r="AE155" t="str">
        <f t="shared" si="116"/>
        <v/>
      </c>
      <c r="AF155" t="str">
        <f t="shared" si="116"/>
        <v/>
      </c>
      <c r="AG155" t="str">
        <f t="shared" si="116"/>
        <v/>
      </c>
      <c r="AH155" t="str">
        <f t="shared" si="116"/>
        <v/>
      </c>
      <c r="AI155">
        <f t="shared" si="116"/>
        <v>0</v>
      </c>
      <c r="AJ155">
        <f t="shared" si="117"/>
        <v>0</v>
      </c>
      <c r="AK155">
        <f t="shared" si="116"/>
        <v>0</v>
      </c>
      <c r="AM155" t="str">
        <f t="shared" si="118"/>
        <v/>
      </c>
    </row>
    <row r="156" spans="11:39" x14ac:dyDescent="0.2">
      <c r="K156">
        <v>4</v>
      </c>
      <c r="L156" t="str">
        <f t="shared" si="99"/>
        <v/>
      </c>
      <c r="M156" t="str">
        <f t="shared" si="100"/>
        <v/>
      </c>
      <c r="N156" t="str">
        <f t="shared" si="101"/>
        <v/>
      </c>
      <c r="O156" t="str">
        <f t="shared" si="102"/>
        <v/>
      </c>
      <c r="P156" t="str">
        <f t="shared" si="103"/>
        <v/>
      </c>
      <c r="Q156" t="str">
        <f t="shared" si="104"/>
        <v/>
      </c>
      <c r="R156" t="str">
        <f t="shared" si="105"/>
        <v/>
      </c>
      <c r="S156" t="str">
        <f t="shared" si="106"/>
        <v/>
      </c>
      <c r="T156" t="str">
        <f t="shared" si="107"/>
        <v/>
      </c>
      <c r="U156" t="str">
        <f t="shared" si="108"/>
        <v/>
      </c>
      <c r="V156" t="str">
        <f t="shared" si="109"/>
        <v/>
      </c>
      <c r="W156" t="str">
        <f t="shared" si="110"/>
        <v/>
      </c>
      <c r="X156" t="str">
        <f t="shared" si="111"/>
        <v/>
      </c>
      <c r="Y156" t="str">
        <f t="shared" si="112"/>
        <v/>
      </c>
      <c r="Z156" t="str">
        <f t="shared" si="113"/>
        <v/>
      </c>
      <c r="AA156" t="str">
        <f t="shared" si="114"/>
        <v/>
      </c>
      <c r="AB156" t="str">
        <f t="shared" si="115"/>
        <v/>
      </c>
      <c r="AC156" t="str">
        <f t="shared" si="116"/>
        <v/>
      </c>
      <c r="AD156" t="str">
        <f t="shared" si="116"/>
        <v/>
      </c>
      <c r="AE156" t="str">
        <f t="shared" si="116"/>
        <v/>
      </c>
      <c r="AF156" t="str">
        <f t="shared" si="116"/>
        <v/>
      </c>
      <c r="AG156" t="str">
        <f t="shared" si="116"/>
        <v/>
      </c>
      <c r="AH156">
        <f t="shared" si="116"/>
        <v>0</v>
      </c>
      <c r="AI156">
        <f t="shared" si="116"/>
        <v>0</v>
      </c>
      <c r="AJ156">
        <f t="shared" si="117"/>
        <v>0</v>
      </c>
      <c r="AK156">
        <f t="shared" si="116"/>
        <v>0</v>
      </c>
      <c r="AM156" t="str">
        <f t="shared" si="118"/>
        <v/>
      </c>
    </row>
    <row r="157" spans="11:39" x14ac:dyDescent="0.2">
      <c r="K157">
        <v>5</v>
      </c>
      <c r="L157" t="str">
        <f t="shared" si="99"/>
        <v/>
      </c>
      <c r="M157" t="str">
        <f t="shared" si="100"/>
        <v/>
      </c>
      <c r="N157" t="str">
        <f t="shared" si="101"/>
        <v/>
      </c>
      <c r="O157" t="str">
        <f t="shared" si="102"/>
        <v/>
      </c>
      <c r="P157" t="str">
        <f t="shared" si="103"/>
        <v/>
      </c>
      <c r="Q157" t="str">
        <f t="shared" si="104"/>
        <v/>
      </c>
      <c r="R157" t="str">
        <f t="shared" si="105"/>
        <v/>
      </c>
      <c r="S157" t="str">
        <f t="shared" si="106"/>
        <v/>
      </c>
      <c r="T157" t="str">
        <f t="shared" si="107"/>
        <v/>
      </c>
      <c r="U157" t="str">
        <f t="shared" si="108"/>
        <v/>
      </c>
      <c r="V157" t="str">
        <f t="shared" si="109"/>
        <v/>
      </c>
      <c r="W157" t="str">
        <f t="shared" si="110"/>
        <v/>
      </c>
      <c r="X157" t="str">
        <f t="shared" si="111"/>
        <v/>
      </c>
      <c r="Y157" t="str">
        <f t="shared" si="112"/>
        <v/>
      </c>
      <c r="Z157" t="str">
        <f t="shared" si="113"/>
        <v/>
      </c>
      <c r="AA157" t="str">
        <f t="shared" si="114"/>
        <v/>
      </c>
      <c r="AB157" t="str">
        <f t="shared" si="115"/>
        <v/>
      </c>
      <c r="AC157" t="str">
        <f t="shared" si="116"/>
        <v/>
      </c>
      <c r="AD157" t="str">
        <f t="shared" si="116"/>
        <v/>
      </c>
      <c r="AE157" t="str">
        <f t="shared" si="116"/>
        <v/>
      </c>
      <c r="AF157" t="str">
        <f t="shared" si="116"/>
        <v/>
      </c>
      <c r="AG157">
        <f t="shared" si="116"/>
        <v>0</v>
      </c>
      <c r="AH157">
        <f t="shared" si="116"/>
        <v>0</v>
      </c>
      <c r="AI157">
        <f t="shared" si="116"/>
        <v>0</v>
      </c>
      <c r="AJ157">
        <f t="shared" si="117"/>
        <v>0</v>
      </c>
      <c r="AK157">
        <f t="shared" si="116"/>
        <v>0</v>
      </c>
      <c r="AM157" t="str">
        <f t="shared" si="118"/>
        <v/>
      </c>
    </row>
    <row r="158" spans="11:39" x14ac:dyDescent="0.2">
      <c r="K158">
        <v>6</v>
      </c>
      <c r="L158" t="str">
        <f t="shared" si="99"/>
        <v/>
      </c>
      <c r="M158" t="str">
        <f t="shared" si="100"/>
        <v/>
      </c>
      <c r="N158" t="str">
        <f t="shared" si="101"/>
        <v/>
      </c>
      <c r="O158" t="str">
        <f t="shared" si="102"/>
        <v/>
      </c>
      <c r="P158" t="str">
        <f t="shared" si="103"/>
        <v/>
      </c>
      <c r="Q158" t="str">
        <f t="shared" si="104"/>
        <v/>
      </c>
      <c r="R158" t="str">
        <f t="shared" si="105"/>
        <v/>
      </c>
      <c r="S158" t="str">
        <f t="shared" si="106"/>
        <v/>
      </c>
      <c r="T158" t="str">
        <f t="shared" si="107"/>
        <v/>
      </c>
      <c r="U158" t="str">
        <f t="shared" si="108"/>
        <v/>
      </c>
      <c r="V158" t="str">
        <f t="shared" si="109"/>
        <v/>
      </c>
      <c r="W158" t="str">
        <f t="shared" si="110"/>
        <v/>
      </c>
      <c r="X158" t="str">
        <f t="shared" si="111"/>
        <v/>
      </c>
      <c r="Y158" t="str">
        <f t="shared" si="112"/>
        <v/>
      </c>
      <c r="Z158" t="str">
        <f t="shared" si="113"/>
        <v/>
      </c>
      <c r="AA158" t="str">
        <f t="shared" si="114"/>
        <v/>
      </c>
      <c r="AB158" t="str">
        <f t="shared" si="115"/>
        <v/>
      </c>
      <c r="AC158" t="str">
        <f t="shared" si="116"/>
        <v/>
      </c>
      <c r="AD158" t="str">
        <f t="shared" si="116"/>
        <v/>
      </c>
      <c r="AE158" t="str">
        <f t="shared" si="116"/>
        <v/>
      </c>
      <c r="AF158">
        <f t="shared" si="116"/>
        <v>0</v>
      </c>
      <c r="AG158">
        <f t="shared" si="116"/>
        <v>0</v>
      </c>
      <c r="AH158">
        <f t="shared" si="116"/>
        <v>0</v>
      </c>
      <c r="AI158">
        <f t="shared" si="116"/>
        <v>0</v>
      </c>
      <c r="AJ158">
        <f t="shared" si="117"/>
        <v>0</v>
      </c>
      <c r="AK158">
        <f t="shared" si="116"/>
        <v>0</v>
      </c>
      <c r="AM158" t="str">
        <f t="shared" si="118"/>
        <v/>
      </c>
    </row>
    <row r="159" spans="11:39" x14ac:dyDescent="0.2">
      <c r="K159">
        <v>7</v>
      </c>
      <c r="L159" t="str">
        <f t="shared" si="99"/>
        <v/>
      </c>
      <c r="M159" t="str">
        <f t="shared" si="100"/>
        <v/>
      </c>
      <c r="N159" t="str">
        <f t="shared" si="101"/>
        <v/>
      </c>
      <c r="O159" t="str">
        <f t="shared" si="102"/>
        <v/>
      </c>
      <c r="P159" t="str">
        <f t="shared" si="103"/>
        <v/>
      </c>
      <c r="Q159" t="str">
        <f t="shared" si="104"/>
        <v/>
      </c>
      <c r="R159" t="str">
        <f t="shared" si="105"/>
        <v/>
      </c>
      <c r="S159" t="str">
        <f t="shared" si="106"/>
        <v/>
      </c>
      <c r="T159" t="str">
        <f t="shared" si="107"/>
        <v/>
      </c>
      <c r="U159" t="str">
        <f t="shared" si="108"/>
        <v/>
      </c>
      <c r="V159" t="str">
        <f t="shared" si="109"/>
        <v/>
      </c>
      <c r="W159" t="str">
        <f t="shared" si="110"/>
        <v/>
      </c>
      <c r="X159" t="str">
        <f t="shared" si="111"/>
        <v/>
      </c>
      <c r="Y159" t="str">
        <f t="shared" si="112"/>
        <v/>
      </c>
      <c r="Z159" t="str">
        <f t="shared" si="113"/>
        <v/>
      </c>
      <c r="AA159" t="str">
        <f t="shared" si="114"/>
        <v/>
      </c>
      <c r="AB159" t="str">
        <f t="shared" si="115"/>
        <v/>
      </c>
      <c r="AC159" t="str">
        <f t="shared" si="116"/>
        <v/>
      </c>
      <c r="AD159" t="str">
        <f t="shared" si="116"/>
        <v/>
      </c>
      <c r="AE159">
        <f t="shared" si="116"/>
        <v>0</v>
      </c>
      <c r="AF159">
        <f t="shared" si="116"/>
        <v>0</v>
      </c>
      <c r="AG159">
        <f t="shared" si="116"/>
        <v>0</v>
      </c>
      <c r="AH159">
        <f t="shared" si="116"/>
        <v>0</v>
      </c>
      <c r="AI159">
        <f t="shared" si="116"/>
        <v>0</v>
      </c>
      <c r="AJ159">
        <f t="shared" si="117"/>
        <v>0</v>
      </c>
      <c r="AK159">
        <f t="shared" si="116"/>
        <v>0</v>
      </c>
      <c r="AM159" t="str">
        <f t="shared" si="118"/>
        <v/>
      </c>
    </row>
    <row r="160" spans="11:39" x14ac:dyDescent="0.2">
      <c r="K160">
        <v>8</v>
      </c>
      <c r="L160" t="str">
        <f t="shared" ref="L160:L179" si="119">+IF(F9="",F10,F9)</f>
        <v/>
      </c>
      <c r="M160" t="str">
        <f t="shared" si="100"/>
        <v/>
      </c>
      <c r="N160" t="str">
        <f t="shared" si="101"/>
        <v/>
      </c>
      <c r="O160" t="str">
        <f t="shared" si="102"/>
        <v/>
      </c>
      <c r="P160" t="str">
        <f t="shared" si="103"/>
        <v/>
      </c>
      <c r="Q160" t="str">
        <f t="shared" si="104"/>
        <v/>
      </c>
      <c r="R160" t="str">
        <f t="shared" si="105"/>
        <v/>
      </c>
      <c r="S160" t="str">
        <f t="shared" si="106"/>
        <v/>
      </c>
      <c r="T160" t="str">
        <f t="shared" si="107"/>
        <v/>
      </c>
      <c r="U160" t="str">
        <f t="shared" si="108"/>
        <v/>
      </c>
      <c r="V160" t="str">
        <f t="shared" si="109"/>
        <v/>
      </c>
      <c r="W160" t="str">
        <f t="shared" si="110"/>
        <v/>
      </c>
      <c r="X160" t="str">
        <f t="shared" si="111"/>
        <v/>
      </c>
      <c r="Y160" t="str">
        <f t="shared" si="112"/>
        <v/>
      </c>
      <c r="Z160" t="str">
        <f t="shared" si="113"/>
        <v/>
      </c>
      <c r="AA160" t="str">
        <f t="shared" si="114"/>
        <v/>
      </c>
      <c r="AB160" t="str">
        <f t="shared" si="115"/>
        <v/>
      </c>
      <c r="AC160" t="str">
        <f t="shared" si="116"/>
        <v/>
      </c>
      <c r="AD160">
        <f t="shared" si="116"/>
        <v>0</v>
      </c>
      <c r="AE160">
        <f t="shared" si="116"/>
        <v>0</v>
      </c>
      <c r="AF160">
        <f t="shared" si="116"/>
        <v>0</v>
      </c>
      <c r="AG160">
        <f t="shared" si="116"/>
        <v>0</v>
      </c>
      <c r="AH160">
        <f t="shared" si="116"/>
        <v>0</v>
      </c>
      <c r="AI160">
        <f t="shared" si="116"/>
        <v>0</v>
      </c>
      <c r="AJ160">
        <f t="shared" si="117"/>
        <v>0</v>
      </c>
      <c r="AK160">
        <f t="shared" si="116"/>
        <v>0</v>
      </c>
      <c r="AM160" t="str">
        <f t="shared" si="118"/>
        <v/>
      </c>
    </row>
    <row r="161" spans="11:39" x14ac:dyDescent="0.2">
      <c r="K161">
        <v>9</v>
      </c>
      <c r="L161" t="str">
        <f t="shared" si="119"/>
        <v/>
      </c>
      <c r="M161" t="str">
        <f t="shared" si="100"/>
        <v/>
      </c>
      <c r="N161" t="str">
        <f t="shared" si="101"/>
        <v/>
      </c>
      <c r="O161" t="str">
        <f t="shared" si="102"/>
        <v/>
      </c>
      <c r="P161" t="str">
        <f t="shared" si="103"/>
        <v/>
      </c>
      <c r="Q161" t="str">
        <f t="shared" si="104"/>
        <v/>
      </c>
      <c r="R161" t="str">
        <f t="shared" si="105"/>
        <v/>
      </c>
      <c r="S161" t="str">
        <f t="shared" si="106"/>
        <v/>
      </c>
      <c r="T161" t="str">
        <f t="shared" si="107"/>
        <v/>
      </c>
      <c r="U161" t="str">
        <f t="shared" si="108"/>
        <v/>
      </c>
      <c r="V161" t="str">
        <f t="shared" si="109"/>
        <v/>
      </c>
      <c r="W161" t="str">
        <f t="shared" si="110"/>
        <v/>
      </c>
      <c r="X161" t="str">
        <f t="shared" si="111"/>
        <v/>
      </c>
      <c r="Y161" t="str">
        <f t="shared" si="112"/>
        <v/>
      </c>
      <c r="Z161" t="str">
        <f t="shared" si="113"/>
        <v/>
      </c>
      <c r="AA161" t="str">
        <f t="shared" si="114"/>
        <v/>
      </c>
      <c r="AB161" t="str">
        <f t="shared" si="115"/>
        <v/>
      </c>
      <c r="AC161">
        <f t="shared" si="116"/>
        <v>0</v>
      </c>
      <c r="AD161">
        <f t="shared" si="116"/>
        <v>0</v>
      </c>
      <c r="AE161">
        <f t="shared" si="116"/>
        <v>0</v>
      </c>
      <c r="AF161">
        <f t="shared" si="116"/>
        <v>0</v>
      </c>
      <c r="AG161">
        <f t="shared" si="116"/>
        <v>0</v>
      </c>
      <c r="AH161">
        <f t="shared" si="116"/>
        <v>0</v>
      </c>
      <c r="AI161">
        <f t="shared" si="116"/>
        <v>0</v>
      </c>
      <c r="AJ161">
        <f t="shared" si="117"/>
        <v>0</v>
      </c>
      <c r="AK161">
        <f t="shared" si="116"/>
        <v>0</v>
      </c>
      <c r="AM161" t="str">
        <f t="shared" si="118"/>
        <v/>
      </c>
    </row>
    <row r="162" spans="11:39" x14ac:dyDescent="0.2">
      <c r="K162">
        <v>10</v>
      </c>
      <c r="L162" t="str">
        <f t="shared" si="119"/>
        <v/>
      </c>
      <c r="M162" t="str">
        <f t="shared" si="100"/>
        <v/>
      </c>
      <c r="N162" t="str">
        <f t="shared" si="101"/>
        <v/>
      </c>
      <c r="O162" t="str">
        <f t="shared" si="102"/>
        <v/>
      </c>
      <c r="P162" t="str">
        <f t="shared" si="103"/>
        <v/>
      </c>
      <c r="Q162" t="str">
        <f t="shared" si="104"/>
        <v/>
      </c>
      <c r="R162" t="str">
        <f t="shared" si="105"/>
        <v/>
      </c>
      <c r="S162" t="str">
        <f t="shared" si="106"/>
        <v/>
      </c>
      <c r="T162" t="str">
        <f t="shared" si="107"/>
        <v/>
      </c>
      <c r="U162" t="str">
        <f t="shared" si="108"/>
        <v/>
      </c>
      <c r="V162" t="str">
        <f t="shared" si="109"/>
        <v/>
      </c>
      <c r="W162" t="str">
        <f t="shared" si="110"/>
        <v/>
      </c>
      <c r="X162" t="str">
        <f t="shared" si="111"/>
        <v/>
      </c>
      <c r="Y162" t="str">
        <f t="shared" si="112"/>
        <v/>
      </c>
      <c r="Z162" t="str">
        <f t="shared" si="113"/>
        <v/>
      </c>
      <c r="AA162" t="str">
        <f t="shared" si="114"/>
        <v/>
      </c>
      <c r="AB162">
        <f t="shared" si="115"/>
        <v>0</v>
      </c>
      <c r="AC162">
        <f t="shared" si="116"/>
        <v>0</v>
      </c>
      <c r="AD162">
        <f t="shared" si="116"/>
        <v>0</v>
      </c>
      <c r="AE162">
        <f t="shared" si="116"/>
        <v>0</v>
      </c>
      <c r="AF162">
        <f t="shared" si="116"/>
        <v>0</v>
      </c>
      <c r="AG162">
        <f t="shared" si="116"/>
        <v>0</v>
      </c>
      <c r="AH162">
        <f t="shared" si="116"/>
        <v>0</v>
      </c>
      <c r="AI162">
        <f t="shared" si="116"/>
        <v>0</v>
      </c>
      <c r="AJ162">
        <f t="shared" si="117"/>
        <v>0</v>
      </c>
      <c r="AK162">
        <f t="shared" si="116"/>
        <v>0</v>
      </c>
      <c r="AM162" t="str">
        <f t="shared" si="118"/>
        <v/>
      </c>
    </row>
    <row r="163" spans="11:39" x14ac:dyDescent="0.2">
      <c r="K163">
        <v>11</v>
      </c>
      <c r="L163" t="str">
        <f t="shared" si="119"/>
        <v/>
      </c>
      <c r="M163" t="str">
        <f t="shared" si="100"/>
        <v/>
      </c>
      <c r="N163" t="str">
        <f t="shared" si="101"/>
        <v/>
      </c>
      <c r="O163" t="str">
        <f t="shared" si="102"/>
        <v/>
      </c>
      <c r="P163" t="str">
        <f t="shared" si="103"/>
        <v/>
      </c>
      <c r="Q163" t="str">
        <f t="shared" si="104"/>
        <v/>
      </c>
      <c r="R163" t="str">
        <f t="shared" si="105"/>
        <v/>
      </c>
      <c r="S163" t="str">
        <f t="shared" si="106"/>
        <v/>
      </c>
      <c r="T163" t="str">
        <f t="shared" si="107"/>
        <v/>
      </c>
      <c r="U163" t="str">
        <f t="shared" si="108"/>
        <v/>
      </c>
      <c r="V163" t="str">
        <f t="shared" si="109"/>
        <v/>
      </c>
      <c r="W163" t="str">
        <f t="shared" si="110"/>
        <v/>
      </c>
      <c r="X163" t="str">
        <f t="shared" si="111"/>
        <v/>
      </c>
      <c r="Y163" t="str">
        <f t="shared" si="112"/>
        <v/>
      </c>
      <c r="Z163" t="str">
        <f t="shared" si="113"/>
        <v/>
      </c>
      <c r="AA163">
        <f t="shared" si="114"/>
        <v>0</v>
      </c>
      <c r="AB163">
        <f t="shared" si="115"/>
        <v>0</v>
      </c>
      <c r="AC163">
        <f t="shared" si="116"/>
        <v>0</v>
      </c>
      <c r="AD163">
        <f t="shared" si="116"/>
        <v>0</v>
      </c>
      <c r="AE163">
        <f t="shared" si="116"/>
        <v>0</v>
      </c>
      <c r="AF163">
        <f t="shared" si="116"/>
        <v>0</v>
      </c>
      <c r="AG163">
        <f t="shared" si="116"/>
        <v>0</v>
      </c>
      <c r="AH163">
        <f t="shared" si="116"/>
        <v>0</v>
      </c>
      <c r="AI163">
        <f t="shared" si="116"/>
        <v>0</v>
      </c>
      <c r="AJ163">
        <f t="shared" si="117"/>
        <v>0</v>
      </c>
      <c r="AK163">
        <f t="shared" si="116"/>
        <v>0</v>
      </c>
      <c r="AM163" t="str">
        <f t="shared" si="118"/>
        <v/>
      </c>
    </row>
    <row r="164" spans="11:39" x14ac:dyDescent="0.2">
      <c r="K164">
        <v>12</v>
      </c>
      <c r="L164" t="str">
        <f t="shared" si="119"/>
        <v/>
      </c>
      <c r="M164" t="str">
        <f t="shared" si="100"/>
        <v/>
      </c>
      <c r="N164" t="str">
        <f t="shared" si="101"/>
        <v/>
      </c>
      <c r="O164" t="str">
        <f t="shared" si="102"/>
        <v/>
      </c>
      <c r="P164" t="str">
        <f t="shared" si="103"/>
        <v/>
      </c>
      <c r="Q164" t="str">
        <f t="shared" si="104"/>
        <v/>
      </c>
      <c r="R164" t="str">
        <f t="shared" si="105"/>
        <v/>
      </c>
      <c r="S164" t="str">
        <f t="shared" si="106"/>
        <v/>
      </c>
      <c r="T164" t="str">
        <f t="shared" si="107"/>
        <v/>
      </c>
      <c r="U164" t="str">
        <f t="shared" si="108"/>
        <v/>
      </c>
      <c r="V164" t="str">
        <f t="shared" si="109"/>
        <v/>
      </c>
      <c r="W164" t="str">
        <f t="shared" si="110"/>
        <v/>
      </c>
      <c r="X164" t="str">
        <f t="shared" si="111"/>
        <v/>
      </c>
      <c r="Y164" t="str">
        <f t="shared" si="112"/>
        <v/>
      </c>
      <c r="Z164">
        <f t="shared" si="113"/>
        <v>0</v>
      </c>
      <c r="AA164">
        <f t="shared" si="114"/>
        <v>0</v>
      </c>
      <c r="AB164">
        <f t="shared" si="115"/>
        <v>0</v>
      </c>
      <c r="AC164">
        <f t="shared" si="116"/>
        <v>0</v>
      </c>
      <c r="AD164">
        <f t="shared" si="116"/>
        <v>0</v>
      </c>
      <c r="AE164">
        <f t="shared" si="116"/>
        <v>0</v>
      </c>
      <c r="AF164">
        <f t="shared" si="116"/>
        <v>0</v>
      </c>
      <c r="AG164">
        <f t="shared" si="116"/>
        <v>0</v>
      </c>
      <c r="AH164">
        <f t="shared" si="116"/>
        <v>0</v>
      </c>
      <c r="AI164">
        <f t="shared" si="116"/>
        <v>0</v>
      </c>
      <c r="AJ164">
        <f t="shared" si="117"/>
        <v>0</v>
      </c>
      <c r="AK164">
        <f t="shared" si="116"/>
        <v>0</v>
      </c>
      <c r="AM164" t="str">
        <f t="shared" si="118"/>
        <v/>
      </c>
    </row>
    <row r="165" spans="11:39" x14ac:dyDescent="0.2">
      <c r="K165">
        <v>13</v>
      </c>
      <c r="L165" t="str">
        <f t="shared" si="119"/>
        <v/>
      </c>
      <c r="M165" t="str">
        <f t="shared" si="100"/>
        <v/>
      </c>
      <c r="N165" t="str">
        <f t="shared" si="101"/>
        <v/>
      </c>
      <c r="O165" t="str">
        <f t="shared" si="102"/>
        <v/>
      </c>
      <c r="P165" t="str">
        <f t="shared" si="103"/>
        <v/>
      </c>
      <c r="Q165" t="str">
        <f t="shared" si="104"/>
        <v/>
      </c>
      <c r="R165" t="str">
        <f t="shared" si="105"/>
        <v/>
      </c>
      <c r="S165" t="str">
        <f t="shared" si="106"/>
        <v/>
      </c>
      <c r="T165" t="str">
        <f t="shared" si="107"/>
        <v/>
      </c>
      <c r="U165" t="str">
        <f t="shared" si="108"/>
        <v/>
      </c>
      <c r="V165" t="str">
        <f t="shared" si="109"/>
        <v/>
      </c>
      <c r="W165" t="str">
        <f t="shared" si="110"/>
        <v/>
      </c>
      <c r="X165" t="str">
        <f t="shared" si="111"/>
        <v/>
      </c>
      <c r="Y165">
        <f t="shared" si="112"/>
        <v>0</v>
      </c>
      <c r="Z165">
        <f t="shared" si="113"/>
        <v>0</v>
      </c>
      <c r="AA165">
        <f t="shared" si="114"/>
        <v>0</v>
      </c>
      <c r="AB165">
        <f t="shared" si="115"/>
        <v>0</v>
      </c>
      <c r="AC165">
        <f t="shared" si="116"/>
        <v>0</v>
      </c>
      <c r="AD165">
        <f t="shared" si="116"/>
        <v>0</v>
      </c>
      <c r="AE165">
        <f t="shared" si="116"/>
        <v>0</v>
      </c>
      <c r="AF165">
        <f t="shared" si="116"/>
        <v>0</v>
      </c>
      <c r="AG165">
        <f t="shared" si="116"/>
        <v>0</v>
      </c>
      <c r="AH165">
        <f t="shared" si="116"/>
        <v>0</v>
      </c>
      <c r="AI165">
        <f t="shared" si="116"/>
        <v>0</v>
      </c>
      <c r="AJ165">
        <f t="shared" si="117"/>
        <v>0</v>
      </c>
      <c r="AK165">
        <f t="shared" si="116"/>
        <v>0</v>
      </c>
      <c r="AM165" t="str">
        <f t="shared" si="118"/>
        <v/>
      </c>
    </row>
    <row r="166" spans="11:39" x14ac:dyDescent="0.2">
      <c r="K166">
        <v>14</v>
      </c>
      <c r="L166" t="str">
        <f t="shared" si="119"/>
        <v/>
      </c>
      <c r="M166" t="str">
        <f t="shared" si="100"/>
        <v/>
      </c>
      <c r="N166" t="str">
        <f t="shared" si="101"/>
        <v/>
      </c>
      <c r="O166" t="str">
        <f t="shared" si="102"/>
        <v/>
      </c>
      <c r="P166" t="str">
        <f t="shared" si="103"/>
        <v/>
      </c>
      <c r="Q166" t="str">
        <f t="shared" si="104"/>
        <v/>
      </c>
      <c r="R166" t="str">
        <f t="shared" si="105"/>
        <v/>
      </c>
      <c r="S166" t="str">
        <f t="shared" si="106"/>
        <v/>
      </c>
      <c r="T166" t="str">
        <f t="shared" si="107"/>
        <v/>
      </c>
      <c r="U166" t="str">
        <f t="shared" si="108"/>
        <v/>
      </c>
      <c r="V166" t="str">
        <f t="shared" si="109"/>
        <v/>
      </c>
      <c r="W166" t="str">
        <f t="shared" si="110"/>
        <v/>
      </c>
      <c r="X166">
        <f t="shared" si="111"/>
        <v>0</v>
      </c>
      <c r="Y166">
        <f t="shared" si="112"/>
        <v>0</v>
      </c>
      <c r="Z166">
        <f t="shared" si="113"/>
        <v>0</v>
      </c>
      <c r="AA166">
        <f t="shared" si="114"/>
        <v>0</v>
      </c>
      <c r="AB166">
        <f t="shared" si="115"/>
        <v>0</v>
      </c>
      <c r="AC166">
        <f t="shared" si="116"/>
        <v>0</v>
      </c>
      <c r="AD166">
        <f t="shared" si="116"/>
        <v>0</v>
      </c>
      <c r="AE166">
        <f t="shared" si="116"/>
        <v>0</v>
      </c>
      <c r="AF166">
        <f t="shared" si="116"/>
        <v>0</v>
      </c>
      <c r="AG166">
        <f t="shared" si="116"/>
        <v>0</v>
      </c>
      <c r="AH166">
        <f t="shared" si="116"/>
        <v>0</v>
      </c>
      <c r="AI166">
        <f t="shared" si="116"/>
        <v>0</v>
      </c>
      <c r="AJ166">
        <f t="shared" si="117"/>
        <v>0</v>
      </c>
      <c r="AK166">
        <f t="shared" si="116"/>
        <v>0</v>
      </c>
      <c r="AM166" t="str">
        <f t="shared" si="118"/>
        <v/>
      </c>
    </row>
    <row r="167" spans="11:39" x14ac:dyDescent="0.2">
      <c r="K167">
        <v>15</v>
      </c>
      <c r="L167" t="str">
        <f t="shared" si="119"/>
        <v/>
      </c>
      <c r="M167" t="str">
        <f t="shared" si="100"/>
        <v/>
      </c>
      <c r="N167" t="str">
        <f t="shared" si="101"/>
        <v/>
      </c>
      <c r="O167" t="str">
        <f t="shared" si="102"/>
        <v/>
      </c>
      <c r="P167" t="str">
        <f t="shared" si="103"/>
        <v/>
      </c>
      <c r="Q167" t="str">
        <f t="shared" si="104"/>
        <v/>
      </c>
      <c r="R167" t="str">
        <f t="shared" si="105"/>
        <v/>
      </c>
      <c r="S167" t="str">
        <f t="shared" si="106"/>
        <v/>
      </c>
      <c r="T167" t="str">
        <f t="shared" si="107"/>
        <v/>
      </c>
      <c r="U167" t="str">
        <f t="shared" si="108"/>
        <v/>
      </c>
      <c r="V167" t="str">
        <f t="shared" si="109"/>
        <v/>
      </c>
      <c r="W167">
        <f t="shared" si="110"/>
        <v>0</v>
      </c>
      <c r="X167">
        <f t="shared" si="111"/>
        <v>0</v>
      </c>
      <c r="Y167">
        <f t="shared" si="112"/>
        <v>0</v>
      </c>
      <c r="Z167">
        <f t="shared" si="113"/>
        <v>0</v>
      </c>
      <c r="AA167">
        <f t="shared" si="114"/>
        <v>0</v>
      </c>
      <c r="AB167">
        <f t="shared" si="115"/>
        <v>0</v>
      </c>
      <c r="AC167">
        <f t="shared" si="116"/>
        <v>0</v>
      </c>
      <c r="AD167">
        <f t="shared" si="116"/>
        <v>0</v>
      </c>
      <c r="AE167">
        <f t="shared" si="116"/>
        <v>0</v>
      </c>
      <c r="AF167">
        <f t="shared" si="116"/>
        <v>0</v>
      </c>
      <c r="AG167">
        <f t="shared" si="116"/>
        <v>0</v>
      </c>
      <c r="AH167">
        <f t="shared" si="116"/>
        <v>0</v>
      </c>
      <c r="AI167">
        <f t="shared" si="116"/>
        <v>0</v>
      </c>
      <c r="AJ167">
        <f t="shared" si="117"/>
        <v>0</v>
      </c>
      <c r="AK167">
        <f t="shared" si="116"/>
        <v>0</v>
      </c>
      <c r="AM167" t="str">
        <f t="shared" si="118"/>
        <v/>
      </c>
    </row>
    <row r="168" spans="11:39" x14ac:dyDescent="0.2">
      <c r="K168">
        <v>16</v>
      </c>
      <c r="L168" t="str">
        <f t="shared" si="119"/>
        <v/>
      </c>
      <c r="M168" t="str">
        <f t="shared" si="100"/>
        <v/>
      </c>
      <c r="N168" t="str">
        <f t="shared" si="101"/>
        <v/>
      </c>
      <c r="O168" t="str">
        <f t="shared" si="102"/>
        <v/>
      </c>
      <c r="P168" t="str">
        <f t="shared" si="103"/>
        <v/>
      </c>
      <c r="Q168" t="str">
        <f t="shared" si="104"/>
        <v/>
      </c>
      <c r="R168" t="str">
        <f t="shared" si="105"/>
        <v/>
      </c>
      <c r="S168" t="str">
        <f t="shared" si="106"/>
        <v/>
      </c>
      <c r="T168" t="str">
        <f t="shared" si="107"/>
        <v/>
      </c>
      <c r="U168" t="str">
        <f t="shared" si="108"/>
        <v/>
      </c>
      <c r="V168">
        <f t="shared" si="109"/>
        <v>0</v>
      </c>
      <c r="W168">
        <f t="shared" si="110"/>
        <v>0</v>
      </c>
      <c r="X168">
        <f t="shared" si="111"/>
        <v>0</v>
      </c>
      <c r="Y168">
        <f t="shared" si="112"/>
        <v>0</v>
      </c>
      <c r="Z168">
        <f t="shared" si="113"/>
        <v>0</v>
      </c>
      <c r="AA168">
        <f t="shared" si="114"/>
        <v>0</v>
      </c>
      <c r="AB168">
        <f t="shared" si="115"/>
        <v>0</v>
      </c>
      <c r="AC168">
        <f t="shared" si="116"/>
        <v>0</v>
      </c>
      <c r="AD168">
        <f t="shared" si="116"/>
        <v>0</v>
      </c>
      <c r="AE168">
        <f t="shared" si="116"/>
        <v>0</v>
      </c>
      <c r="AF168">
        <f t="shared" si="116"/>
        <v>0</v>
      </c>
      <c r="AG168">
        <f t="shared" si="116"/>
        <v>0</v>
      </c>
      <c r="AH168">
        <f t="shared" si="116"/>
        <v>0</v>
      </c>
      <c r="AI168">
        <f t="shared" si="116"/>
        <v>0</v>
      </c>
      <c r="AJ168">
        <f t="shared" si="117"/>
        <v>0</v>
      </c>
      <c r="AK168">
        <f t="shared" si="116"/>
        <v>0</v>
      </c>
      <c r="AM168" t="str">
        <f t="shared" si="118"/>
        <v/>
      </c>
    </row>
    <row r="169" spans="11:39" x14ac:dyDescent="0.2">
      <c r="K169">
        <v>17</v>
      </c>
      <c r="L169" t="str">
        <f t="shared" si="119"/>
        <v/>
      </c>
      <c r="M169" t="str">
        <f t="shared" si="100"/>
        <v/>
      </c>
      <c r="N169" t="str">
        <f t="shared" si="101"/>
        <v/>
      </c>
      <c r="O169" t="str">
        <f t="shared" si="102"/>
        <v/>
      </c>
      <c r="P169" t="str">
        <f t="shared" si="103"/>
        <v/>
      </c>
      <c r="Q169" t="str">
        <f t="shared" si="104"/>
        <v/>
      </c>
      <c r="R169" t="str">
        <f t="shared" si="105"/>
        <v/>
      </c>
      <c r="S169" t="str">
        <f t="shared" si="106"/>
        <v/>
      </c>
      <c r="T169" t="str">
        <f t="shared" si="107"/>
        <v/>
      </c>
      <c r="U169">
        <f t="shared" si="108"/>
        <v>0</v>
      </c>
      <c r="V169">
        <f t="shared" si="109"/>
        <v>0</v>
      </c>
      <c r="W169">
        <f t="shared" si="110"/>
        <v>0</v>
      </c>
      <c r="X169">
        <f t="shared" si="111"/>
        <v>0</v>
      </c>
      <c r="Y169">
        <f t="shared" si="112"/>
        <v>0</v>
      </c>
      <c r="Z169">
        <f t="shared" si="113"/>
        <v>0</v>
      </c>
      <c r="AA169">
        <f t="shared" si="114"/>
        <v>0</v>
      </c>
      <c r="AB169">
        <f t="shared" si="115"/>
        <v>0</v>
      </c>
      <c r="AC169">
        <f t="shared" si="116"/>
        <v>0</v>
      </c>
      <c r="AD169">
        <f t="shared" si="116"/>
        <v>0</v>
      </c>
      <c r="AE169">
        <f t="shared" si="116"/>
        <v>0</v>
      </c>
      <c r="AF169">
        <f t="shared" si="116"/>
        <v>0</v>
      </c>
      <c r="AG169">
        <f t="shared" si="116"/>
        <v>0</v>
      </c>
      <c r="AH169">
        <f t="shared" si="116"/>
        <v>0</v>
      </c>
      <c r="AI169">
        <f t="shared" si="116"/>
        <v>0</v>
      </c>
      <c r="AJ169">
        <f t="shared" si="117"/>
        <v>0</v>
      </c>
      <c r="AK169">
        <f t="shared" si="116"/>
        <v>0</v>
      </c>
      <c r="AM169" t="str">
        <f t="shared" si="118"/>
        <v/>
      </c>
    </row>
    <row r="170" spans="11:39" x14ac:dyDescent="0.2">
      <c r="K170">
        <v>18</v>
      </c>
      <c r="L170" t="str">
        <f t="shared" si="119"/>
        <v/>
      </c>
      <c r="M170" t="str">
        <f t="shared" si="100"/>
        <v/>
      </c>
      <c r="N170" t="str">
        <f t="shared" si="101"/>
        <v/>
      </c>
      <c r="O170" t="str">
        <f t="shared" si="102"/>
        <v/>
      </c>
      <c r="P170" t="str">
        <f t="shared" si="103"/>
        <v/>
      </c>
      <c r="Q170" t="str">
        <f t="shared" si="104"/>
        <v/>
      </c>
      <c r="R170" t="str">
        <f t="shared" si="105"/>
        <v/>
      </c>
      <c r="S170" t="str">
        <f t="shared" si="106"/>
        <v/>
      </c>
      <c r="T170">
        <f t="shared" si="107"/>
        <v>0</v>
      </c>
      <c r="U170">
        <f t="shared" si="108"/>
        <v>0</v>
      </c>
      <c r="V170">
        <f t="shared" si="109"/>
        <v>0</v>
      </c>
      <c r="W170">
        <f t="shared" si="110"/>
        <v>0</v>
      </c>
      <c r="X170">
        <f t="shared" si="111"/>
        <v>0</v>
      </c>
      <c r="Y170">
        <f t="shared" si="112"/>
        <v>0</v>
      </c>
      <c r="Z170">
        <f t="shared" si="113"/>
        <v>0</v>
      </c>
      <c r="AA170">
        <f t="shared" si="114"/>
        <v>0</v>
      </c>
      <c r="AB170">
        <f t="shared" si="115"/>
        <v>0</v>
      </c>
      <c r="AC170">
        <f t="shared" si="116"/>
        <v>0</v>
      </c>
      <c r="AD170">
        <f t="shared" si="116"/>
        <v>0</v>
      </c>
      <c r="AE170">
        <f t="shared" si="116"/>
        <v>0</v>
      </c>
      <c r="AF170">
        <f t="shared" si="116"/>
        <v>0</v>
      </c>
      <c r="AG170">
        <f t="shared" si="116"/>
        <v>0</v>
      </c>
      <c r="AH170">
        <f t="shared" si="116"/>
        <v>0</v>
      </c>
      <c r="AI170">
        <f t="shared" si="116"/>
        <v>0</v>
      </c>
      <c r="AJ170">
        <f t="shared" si="117"/>
        <v>0</v>
      </c>
      <c r="AK170">
        <f t="shared" si="116"/>
        <v>0</v>
      </c>
      <c r="AM170" t="str">
        <f t="shared" si="118"/>
        <v/>
      </c>
    </row>
    <row r="171" spans="11:39" x14ac:dyDescent="0.2">
      <c r="K171">
        <v>19</v>
      </c>
      <c r="L171" t="str">
        <f t="shared" si="119"/>
        <v/>
      </c>
      <c r="M171" t="str">
        <f t="shared" si="100"/>
        <v/>
      </c>
      <c r="N171" t="str">
        <f t="shared" si="101"/>
        <v/>
      </c>
      <c r="O171" t="str">
        <f t="shared" si="102"/>
        <v/>
      </c>
      <c r="P171" t="str">
        <f t="shared" si="103"/>
        <v/>
      </c>
      <c r="Q171" t="str">
        <f t="shared" si="104"/>
        <v/>
      </c>
      <c r="R171" t="str">
        <f t="shared" si="105"/>
        <v/>
      </c>
      <c r="S171">
        <f t="shared" si="106"/>
        <v>0</v>
      </c>
      <c r="T171">
        <f t="shared" si="107"/>
        <v>0</v>
      </c>
      <c r="U171">
        <f t="shared" si="108"/>
        <v>0</v>
      </c>
      <c r="V171">
        <f t="shared" si="109"/>
        <v>0</v>
      </c>
      <c r="W171">
        <f t="shared" si="110"/>
        <v>0</v>
      </c>
      <c r="X171">
        <f t="shared" si="111"/>
        <v>0</v>
      </c>
      <c r="Y171">
        <f t="shared" si="112"/>
        <v>0</v>
      </c>
      <c r="Z171">
        <f t="shared" si="113"/>
        <v>0</v>
      </c>
      <c r="AA171">
        <f t="shared" si="114"/>
        <v>0</v>
      </c>
      <c r="AB171">
        <f t="shared" si="115"/>
        <v>0</v>
      </c>
      <c r="AC171">
        <f t="shared" si="116"/>
        <v>0</v>
      </c>
      <c r="AD171">
        <f t="shared" si="116"/>
        <v>0</v>
      </c>
      <c r="AE171">
        <f t="shared" si="116"/>
        <v>0</v>
      </c>
      <c r="AF171">
        <f t="shared" si="116"/>
        <v>0</v>
      </c>
      <c r="AG171">
        <f t="shared" si="116"/>
        <v>0</v>
      </c>
      <c r="AH171">
        <f t="shared" si="116"/>
        <v>0</v>
      </c>
      <c r="AI171">
        <f t="shared" si="116"/>
        <v>0</v>
      </c>
      <c r="AJ171">
        <f t="shared" si="117"/>
        <v>0</v>
      </c>
      <c r="AK171">
        <f t="shared" si="116"/>
        <v>0</v>
      </c>
      <c r="AM171" t="str">
        <f t="shared" si="118"/>
        <v/>
      </c>
    </row>
    <row r="172" spans="11:39" x14ac:dyDescent="0.2">
      <c r="K172">
        <v>20</v>
      </c>
      <c r="L172" t="str">
        <f t="shared" si="119"/>
        <v/>
      </c>
      <c r="M172" t="str">
        <f t="shared" si="100"/>
        <v/>
      </c>
      <c r="N172" t="str">
        <f t="shared" si="101"/>
        <v/>
      </c>
      <c r="O172" t="str">
        <f t="shared" si="102"/>
        <v/>
      </c>
      <c r="P172" t="str">
        <f t="shared" si="103"/>
        <v/>
      </c>
      <c r="Q172" t="str">
        <f t="shared" si="104"/>
        <v/>
      </c>
      <c r="R172">
        <f t="shared" si="105"/>
        <v>0</v>
      </c>
      <c r="S172">
        <f t="shared" si="106"/>
        <v>0</v>
      </c>
      <c r="T172">
        <f t="shared" si="107"/>
        <v>0</v>
      </c>
      <c r="U172">
        <f t="shared" si="108"/>
        <v>0</v>
      </c>
      <c r="V172">
        <f t="shared" si="109"/>
        <v>0</v>
      </c>
      <c r="W172">
        <f t="shared" si="110"/>
        <v>0</v>
      </c>
      <c r="X172">
        <f t="shared" si="111"/>
        <v>0</v>
      </c>
      <c r="Y172">
        <f t="shared" si="112"/>
        <v>0</v>
      </c>
      <c r="Z172">
        <f t="shared" si="113"/>
        <v>0</v>
      </c>
      <c r="AA172">
        <f t="shared" si="114"/>
        <v>0</v>
      </c>
      <c r="AB172">
        <f t="shared" si="115"/>
        <v>0</v>
      </c>
      <c r="AC172">
        <f t="shared" si="116"/>
        <v>0</v>
      </c>
      <c r="AD172">
        <f t="shared" si="116"/>
        <v>0</v>
      </c>
      <c r="AE172">
        <f t="shared" si="116"/>
        <v>0</v>
      </c>
      <c r="AF172">
        <f t="shared" si="116"/>
        <v>0</v>
      </c>
      <c r="AG172">
        <f t="shared" si="116"/>
        <v>0</v>
      </c>
      <c r="AH172">
        <f t="shared" si="116"/>
        <v>0</v>
      </c>
      <c r="AI172">
        <f t="shared" si="116"/>
        <v>0</v>
      </c>
      <c r="AJ172">
        <f t="shared" si="117"/>
        <v>0</v>
      </c>
      <c r="AK172">
        <f t="shared" si="116"/>
        <v>0</v>
      </c>
      <c r="AM172" t="str">
        <f t="shared" si="118"/>
        <v/>
      </c>
    </row>
    <row r="173" spans="11:39" x14ac:dyDescent="0.2">
      <c r="K173">
        <v>101</v>
      </c>
      <c r="L173" t="str">
        <f t="shared" si="119"/>
        <v/>
      </c>
      <c r="M173" t="str">
        <f t="shared" si="100"/>
        <v/>
      </c>
      <c r="N173" t="str">
        <f t="shared" si="101"/>
        <v/>
      </c>
      <c r="O173" t="str">
        <f t="shared" si="102"/>
        <v/>
      </c>
      <c r="P173" t="str">
        <f t="shared" si="103"/>
        <v/>
      </c>
      <c r="Q173">
        <f t="shared" si="104"/>
        <v>0</v>
      </c>
      <c r="R173">
        <f t="shared" si="105"/>
        <v>0</v>
      </c>
      <c r="S173">
        <f t="shared" si="106"/>
        <v>0</v>
      </c>
      <c r="T173">
        <f t="shared" si="107"/>
        <v>0</v>
      </c>
      <c r="U173">
        <f t="shared" si="108"/>
        <v>0</v>
      </c>
      <c r="V173">
        <f t="shared" si="109"/>
        <v>0</v>
      </c>
      <c r="W173">
        <f t="shared" si="110"/>
        <v>0</v>
      </c>
      <c r="X173">
        <f t="shared" si="111"/>
        <v>0</v>
      </c>
      <c r="Y173">
        <f t="shared" si="112"/>
        <v>0</v>
      </c>
      <c r="Z173">
        <f t="shared" si="113"/>
        <v>0</v>
      </c>
      <c r="AA173">
        <f t="shared" si="114"/>
        <v>0</v>
      </c>
      <c r="AB173">
        <f t="shared" si="115"/>
        <v>0</v>
      </c>
      <c r="AC173">
        <f t="shared" si="116"/>
        <v>0</v>
      </c>
      <c r="AD173">
        <f t="shared" si="116"/>
        <v>0</v>
      </c>
      <c r="AE173">
        <f t="shared" si="116"/>
        <v>0</v>
      </c>
      <c r="AF173">
        <f t="shared" si="116"/>
        <v>0</v>
      </c>
      <c r="AG173">
        <f t="shared" si="116"/>
        <v>0</v>
      </c>
      <c r="AH173">
        <f t="shared" si="116"/>
        <v>0</v>
      </c>
      <c r="AI173">
        <f t="shared" si="116"/>
        <v>0</v>
      </c>
      <c r="AJ173">
        <f t="shared" si="117"/>
        <v>0</v>
      </c>
      <c r="AK173">
        <f t="shared" si="116"/>
        <v>0</v>
      </c>
      <c r="AM173" t="str">
        <f t="shared" si="118"/>
        <v/>
      </c>
    </row>
    <row r="174" spans="11:39" x14ac:dyDescent="0.2">
      <c r="K174">
        <v>102</v>
      </c>
      <c r="L174" t="str">
        <f t="shared" si="119"/>
        <v/>
      </c>
      <c r="M174" t="str">
        <f t="shared" si="100"/>
        <v/>
      </c>
      <c r="N174" t="str">
        <f t="shared" si="101"/>
        <v/>
      </c>
      <c r="O174" t="str">
        <f t="shared" si="102"/>
        <v/>
      </c>
      <c r="P174">
        <f t="shared" si="103"/>
        <v>0</v>
      </c>
      <c r="Q174">
        <f t="shared" si="104"/>
        <v>0</v>
      </c>
      <c r="R174">
        <f t="shared" si="105"/>
        <v>0</v>
      </c>
      <c r="S174">
        <f t="shared" si="106"/>
        <v>0</v>
      </c>
      <c r="T174">
        <f t="shared" si="107"/>
        <v>0</v>
      </c>
      <c r="U174">
        <f t="shared" si="108"/>
        <v>0</v>
      </c>
      <c r="V174">
        <f t="shared" si="109"/>
        <v>0</v>
      </c>
      <c r="W174">
        <f t="shared" si="110"/>
        <v>0</v>
      </c>
      <c r="X174">
        <f t="shared" si="111"/>
        <v>0</v>
      </c>
      <c r="Y174">
        <f t="shared" si="112"/>
        <v>0</v>
      </c>
      <c r="Z174">
        <f t="shared" si="113"/>
        <v>0</v>
      </c>
      <c r="AA174">
        <f t="shared" si="114"/>
        <v>0</v>
      </c>
      <c r="AB174">
        <f t="shared" si="115"/>
        <v>0</v>
      </c>
      <c r="AC174">
        <f t="shared" si="116"/>
        <v>0</v>
      </c>
      <c r="AD174">
        <f t="shared" si="116"/>
        <v>0</v>
      </c>
      <c r="AE174">
        <f t="shared" si="116"/>
        <v>0</v>
      </c>
      <c r="AF174">
        <f t="shared" si="116"/>
        <v>0</v>
      </c>
      <c r="AG174">
        <f t="shared" si="116"/>
        <v>0</v>
      </c>
      <c r="AH174">
        <f t="shared" si="116"/>
        <v>0</v>
      </c>
      <c r="AI174">
        <f t="shared" si="116"/>
        <v>0</v>
      </c>
      <c r="AJ174">
        <f t="shared" si="117"/>
        <v>0</v>
      </c>
      <c r="AK174">
        <f t="shared" si="116"/>
        <v>0</v>
      </c>
      <c r="AM174" t="str">
        <f t="shared" si="118"/>
        <v/>
      </c>
    </row>
    <row r="175" spans="11:39" x14ac:dyDescent="0.2">
      <c r="K175">
        <v>103</v>
      </c>
      <c r="L175" t="str">
        <f t="shared" si="119"/>
        <v/>
      </c>
      <c r="M175" t="str">
        <f t="shared" si="100"/>
        <v/>
      </c>
      <c r="N175" t="str">
        <f t="shared" si="101"/>
        <v/>
      </c>
      <c r="O175">
        <f t="shared" si="102"/>
        <v>0</v>
      </c>
      <c r="P175">
        <f t="shared" si="103"/>
        <v>0</v>
      </c>
      <c r="Q175">
        <f t="shared" si="104"/>
        <v>0</v>
      </c>
      <c r="R175">
        <f t="shared" si="105"/>
        <v>0</v>
      </c>
      <c r="S175">
        <f t="shared" si="106"/>
        <v>0</v>
      </c>
      <c r="T175">
        <f t="shared" si="107"/>
        <v>0</v>
      </c>
      <c r="U175">
        <f t="shared" si="108"/>
        <v>0</v>
      </c>
      <c r="V175">
        <f t="shared" si="109"/>
        <v>0</v>
      </c>
      <c r="W175">
        <f t="shared" si="110"/>
        <v>0</v>
      </c>
      <c r="X175">
        <f t="shared" si="111"/>
        <v>0</v>
      </c>
      <c r="Y175">
        <f t="shared" si="112"/>
        <v>0</v>
      </c>
      <c r="Z175">
        <f t="shared" si="113"/>
        <v>0</v>
      </c>
      <c r="AA175">
        <f t="shared" si="114"/>
        <v>0</v>
      </c>
      <c r="AB175">
        <f t="shared" si="115"/>
        <v>0</v>
      </c>
      <c r="AC175">
        <f t="shared" si="116"/>
        <v>0</v>
      </c>
      <c r="AD175">
        <f t="shared" si="116"/>
        <v>0</v>
      </c>
      <c r="AE175">
        <f t="shared" si="116"/>
        <v>0</v>
      </c>
      <c r="AF175">
        <f t="shared" si="116"/>
        <v>0</v>
      </c>
      <c r="AG175">
        <f t="shared" si="116"/>
        <v>0</v>
      </c>
      <c r="AH175">
        <f t="shared" si="116"/>
        <v>0</v>
      </c>
      <c r="AI175">
        <f t="shared" si="116"/>
        <v>0</v>
      </c>
      <c r="AJ175">
        <f t="shared" si="117"/>
        <v>0</v>
      </c>
      <c r="AK175">
        <f t="shared" si="116"/>
        <v>0</v>
      </c>
      <c r="AM175" t="str">
        <f t="shared" si="118"/>
        <v/>
      </c>
    </row>
    <row r="176" spans="11:39" x14ac:dyDescent="0.2">
      <c r="K176">
        <v>104</v>
      </c>
      <c r="L176" t="str">
        <f t="shared" si="119"/>
        <v/>
      </c>
      <c r="M176" t="str">
        <f t="shared" si="100"/>
        <v/>
      </c>
      <c r="N176">
        <f t="shared" si="101"/>
        <v>0</v>
      </c>
      <c r="O176">
        <f t="shared" si="102"/>
        <v>0</v>
      </c>
      <c r="P176">
        <f t="shared" si="103"/>
        <v>0</v>
      </c>
      <c r="Q176">
        <f t="shared" si="104"/>
        <v>0</v>
      </c>
      <c r="R176">
        <f t="shared" si="105"/>
        <v>0</v>
      </c>
      <c r="S176">
        <f t="shared" si="106"/>
        <v>0</v>
      </c>
      <c r="T176">
        <f t="shared" si="107"/>
        <v>0</v>
      </c>
      <c r="U176">
        <f t="shared" si="108"/>
        <v>0</v>
      </c>
      <c r="V176">
        <f t="shared" si="109"/>
        <v>0</v>
      </c>
      <c r="W176">
        <f t="shared" si="110"/>
        <v>0</v>
      </c>
      <c r="X176">
        <f t="shared" si="111"/>
        <v>0</v>
      </c>
      <c r="Y176">
        <f t="shared" si="112"/>
        <v>0</v>
      </c>
      <c r="Z176">
        <f t="shared" si="113"/>
        <v>0</v>
      </c>
      <c r="AA176">
        <f t="shared" si="114"/>
        <v>0</v>
      </c>
      <c r="AB176">
        <f t="shared" si="115"/>
        <v>0</v>
      </c>
      <c r="AC176">
        <f t="shared" si="116"/>
        <v>0</v>
      </c>
      <c r="AD176">
        <f t="shared" si="116"/>
        <v>0</v>
      </c>
      <c r="AE176">
        <f t="shared" si="116"/>
        <v>0</v>
      </c>
      <c r="AF176">
        <f t="shared" si="116"/>
        <v>0</v>
      </c>
      <c r="AG176">
        <f t="shared" si="116"/>
        <v>0</v>
      </c>
      <c r="AH176">
        <f t="shared" si="116"/>
        <v>0</v>
      </c>
      <c r="AI176">
        <f t="shared" si="116"/>
        <v>0</v>
      </c>
      <c r="AJ176">
        <f t="shared" si="117"/>
        <v>0</v>
      </c>
      <c r="AK176">
        <f t="shared" si="116"/>
        <v>0</v>
      </c>
      <c r="AM176" t="str">
        <f t="shared" si="118"/>
        <v/>
      </c>
    </row>
    <row r="177" spans="11:39" x14ac:dyDescent="0.2">
      <c r="K177">
        <v>105</v>
      </c>
      <c r="L177" t="str">
        <f t="shared" si="119"/>
        <v/>
      </c>
      <c r="M177">
        <f t="shared" si="100"/>
        <v>0</v>
      </c>
      <c r="N177">
        <f t="shared" si="101"/>
        <v>0</v>
      </c>
      <c r="O177">
        <f t="shared" si="102"/>
        <v>0</v>
      </c>
      <c r="P177">
        <f t="shared" si="103"/>
        <v>0</v>
      </c>
      <c r="Q177">
        <f t="shared" si="104"/>
        <v>0</v>
      </c>
      <c r="R177">
        <f t="shared" si="105"/>
        <v>0</v>
      </c>
      <c r="S177">
        <f t="shared" si="106"/>
        <v>0</v>
      </c>
      <c r="T177">
        <f t="shared" si="107"/>
        <v>0</v>
      </c>
      <c r="U177">
        <f t="shared" si="108"/>
        <v>0</v>
      </c>
      <c r="V177">
        <f t="shared" si="109"/>
        <v>0</v>
      </c>
      <c r="W177">
        <f t="shared" si="110"/>
        <v>0</v>
      </c>
      <c r="X177">
        <f t="shared" si="111"/>
        <v>0</v>
      </c>
      <c r="Y177">
        <f t="shared" si="112"/>
        <v>0</v>
      </c>
      <c r="Z177">
        <f t="shared" si="113"/>
        <v>0</v>
      </c>
      <c r="AA177">
        <f t="shared" si="114"/>
        <v>0</v>
      </c>
      <c r="AB177">
        <f t="shared" si="115"/>
        <v>0</v>
      </c>
      <c r="AC177">
        <f t="shared" si="116"/>
        <v>0</v>
      </c>
      <c r="AD177">
        <f t="shared" si="116"/>
        <v>0</v>
      </c>
      <c r="AE177">
        <f t="shared" si="116"/>
        <v>0</v>
      </c>
      <c r="AF177">
        <f t="shared" si="116"/>
        <v>0</v>
      </c>
      <c r="AG177">
        <f t="shared" si="116"/>
        <v>0</v>
      </c>
      <c r="AH177">
        <f t="shared" si="116"/>
        <v>0</v>
      </c>
      <c r="AI177">
        <f t="shared" si="116"/>
        <v>0</v>
      </c>
      <c r="AJ177">
        <f t="shared" si="117"/>
        <v>0</v>
      </c>
      <c r="AK177">
        <f t="shared" si="116"/>
        <v>0</v>
      </c>
      <c r="AM177" t="str">
        <f t="shared" si="118"/>
        <v/>
      </c>
    </row>
    <row r="178" spans="11:39" x14ac:dyDescent="0.2">
      <c r="K178">
        <v>106</v>
      </c>
      <c r="L178">
        <f t="shared" si="119"/>
        <v>0</v>
      </c>
      <c r="M178">
        <f t="shared" si="100"/>
        <v>0</v>
      </c>
      <c r="N178">
        <f t="shared" si="101"/>
        <v>0</v>
      </c>
      <c r="O178">
        <f t="shared" si="102"/>
        <v>0</v>
      </c>
      <c r="P178">
        <f t="shared" si="103"/>
        <v>0</v>
      </c>
      <c r="Q178">
        <f t="shared" si="104"/>
        <v>0</v>
      </c>
      <c r="R178">
        <f t="shared" si="105"/>
        <v>0</v>
      </c>
      <c r="S178">
        <f t="shared" si="106"/>
        <v>0</v>
      </c>
      <c r="T178">
        <f t="shared" si="107"/>
        <v>0</v>
      </c>
      <c r="U178">
        <f t="shared" si="108"/>
        <v>0</v>
      </c>
      <c r="V178">
        <f t="shared" si="109"/>
        <v>0</v>
      </c>
      <c r="W178">
        <f t="shared" si="110"/>
        <v>0</v>
      </c>
      <c r="X178">
        <f t="shared" si="111"/>
        <v>0</v>
      </c>
      <c r="Y178">
        <f t="shared" si="112"/>
        <v>0</v>
      </c>
      <c r="Z178">
        <f t="shared" si="113"/>
        <v>0</v>
      </c>
      <c r="AA178">
        <f t="shared" si="114"/>
        <v>0</v>
      </c>
      <c r="AB178">
        <f t="shared" si="115"/>
        <v>0</v>
      </c>
      <c r="AC178">
        <f t="shared" si="116"/>
        <v>0</v>
      </c>
      <c r="AD178">
        <f t="shared" si="116"/>
        <v>0</v>
      </c>
      <c r="AE178">
        <f t="shared" si="116"/>
        <v>0</v>
      </c>
      <c r="AF178">
        <f t="shared" si="116"/>
        <v>0</v>
      </c>
      <c r="AG178">
        <f t="shared" si="116"/>
        <v>0</v>
      </c>
      <c r="AH178">
        <f t="shared" si="116"/>
        <v>0</v>
      </c>
      <c r="AI178">
        <f t="shared" si="116"/>
        <v>0</v>
      </c>
      <c r="AJ178">
        <f t="shared" si="117"/>
        <v>0</v>
      </c>
      <c r="AK178">
        <f t="shared" si="116"/>
        <v>0</v>
      </c>
      <c r="AM178" t="str">
        <f t="shared" si="118"/>
        <v/>
      </c>
    </row>
    <row r="179" spans="11:39" x14ac:dyDescent="0.2">
      <c r="K179">
        <v>107</v>
      </c>
      <c r="L179">
        <f t="shared" si="119"/>
        <v>0</v>
      </c>
      <c r="M179">
        <f t="shared" si="100"/>
        <v>0</v>
      </c>
      <c r="N179">
        <f t="shared" si="101"/>
        <v>0</v>
      </c>
      <c r="O179">
        <f t="shared" si="102"/>
        <v>0</v>
      </c>
      <c r="P179">
        <f t="shared" si="103"/>
        <v>0</v>
      </c>
      <c r="Q179">
        <f t="shared" si="104"/>
        <v>0</v>
      </c>
      <c r="R179">
        <f t="shared" si="105"/>
        <v>0</v>
      </c>
      <c r="S179">
        <f t="shared" si="106"/>
        <v>0</v>
      </c>
      <c r="T179">
        <f t="shared" si="107"/>
        <v>0</v>
      </c>
      <c r="U179">
        <f t="shared" si="108"/>
        <v>0</v>
      </c>
      <c r="V179">
        <f t="shared" si="109"/>
        <v>0</v>
      </c>
      <c r="W179">
        <f t="shared" si="110"/>
        <v>0</v>
      </c>
      <c r="X179">
        <f t="shared" si="111"/>
        <v>0</v>
      </c>
      <c r="Y179">
        <f t="shared" si="112"/>
        <v>0</v>
      </c>
      <c r="Z179">
        <f t="shared" si="113"/>
        <v>0</v>
      </c>
      <c r="AA179">
        <f t="shared" si="114"/>
        <v>0</v>
      </c>
      <c r="AB179">
        <f t="shared" si="115"/>
        <v>0</v>
      </c>
      <c r="AC179">
        <f t="shared" si="116"/>
        <v>0</v>
      </c>
      <c r="AD179">
        <f t="shared" si="116"/>
        <v>0</v>
      </c>
      <c r="AE179">
        <f t="shared" si="116"/>
        <v>0</v>
      </c>
      <c r="AF179">
        <f t="shared" si="116"/>
        <v>0</v>
      </c>
      <c r="AG179">
        <f t="shared" si="116"/>
        <v>0</v>
      </c>
      <c r="AH179">
        <f t="shared" si="116"/>
        <v>0</v>
      </c>
      <c r="AI179">
        <f t="shared" si="116"/>
        <v>0</v>
      </c>
      <c r="AJ179">
        <f t="shared" si="117"/>
        <v>0</v>
      </c>
      <c r="AK179">
        <f t="shared" si="116"/>
        <v>0</v>
      </c>
      <c r="AM179" t="str">
        <f t="shared" si="118"/>
        <v/>
      </c>
    </row>
    <row r="182" spans="11:39" x14ac:dyDescent="0.2">
      <c r="L182" s="65" t="s">
        <v>81</v>
      </c>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t="s">
        <v>66</v>
      </c>
    </row>
    <row r="183" spans="11:39" x14ac:dyDescent="0.2">
      <c r="K183">
        <v>1</v>
      </c>
      <c r="L183" t="str">
        <f t="shared" ref="L183:L188" si="120">+IF(G2="",G3,G2)</f>
        <v/>
      </c>
      <c r="M183" t="str">
        <f t="shared" ref="M183:M209" si="121">+IF(OR(L183="",L183=L182)=TRUE,L184,L183)</f>
        <v/>
      </c>
      <c r="N183" t="str">
        <f t="shared" ref="N183:N209" si="122">+IF(OR(M183="",M183=M182)=TRUE,M184,M183)</f>
        <v/>
      </c>
      <c r="O183" t="str">
        <f t="shared" ref="O183:O209" si="123">+IF(OR(N183="",N183=N182)=TRUE,N184,N183)</f>
        <v/>
      </c>
      <c r="P183" t="str">
        <f t="shared" ref="P183:P209" si="124">+IF(OR(O183="",O183=O182)=TRUE,O184,O183)</f>
        <v/>
      </c>
      <c r="Q183" t="str">
        <f t="shared" ref="Q183:Q209" si="125">+IF(OR(P183="",P183=P182)=TRUE,P184,P183)</f>
        <v/>
      </c>
      <c r="R183" t="str">
        <f t="shared" ref="R183:R209" si="126">+IF(OR(Q183="",Q183=Q182)=TRUE,Q184,Q183)</f>
        <v/>
      </c>
      <c r="S183" t="str">
        <f t="shared" ref="S183:S209" si="127">+IF(OR(R183="",R183=R182)=TRUE,R184,R183)</f>
        <v/>
      </c>
      <c r="T183" t="str">
        <f t="shared" ref="T183:T209" si="128">+IF(OR(S183="",S183=S182)=TRUE,S184,S183)</f>
        <v/>
      </c>
      <c r="U183" t="str">
        <f t="shared" ref="U183:U209" si="129">+IF(OR(T183="",T183=T182)=TRUE,T184,T183)</f>
        <v/>
      </c>
      <c r="V183" t="str">
        <f t="shared" ref="V183:V209" si="130">+IF(OR(U183="",U183=U182)=TRUE,U184,U183)</f>
        <v/>
      </c>
      <c r="W183" t="str">
        <f t="shared" ref="W183:W209" si="131">+IF(OR(V183="",V183=V182)=TRUE,V184,V183)</f>
        <v/>
      </c>
      <c r="X183" t="str">
        <f t="shared" ref="X183:X209" si="132">+IF(OR(W183="",W183=W182)=TRUE,W184,W183)</f>
        <v/>
      </c>
      <c r="Y183" t="str">
        <f t="shared" ref="Y183:Y209" si="133">+IF(OR(X183="",X183=X182)=TRUE,X184,X183)</f>
        <v/>
      </c>
      <c r="Z183" t="str">
        <f t="shared" ref="Z183:Z209" si="134">+IF(OR(Y183="",Y183=Y182)=TRUE,Y184,Y183)</f>
        <v/>
      </c>
      <c r="AA183" t="str">
        <f t="shared" ref="AA183:AA209" si="135">+IF(OR(Z183="",Z183=Z182)=TRUE,Z184,Z183)</f>
        <v/>
      </c>
      <c r="AB183" t="str">
        <f t="shared" ref="AB183:AB209" si="136">+IF(OR(AA183="",AA183=AA182)=TRUE,AA184,AA183)</f>
        <v/>
      </c>
      <c r="AC183" t="str">
        <f t="shared" ref="AC183:AK209" si="137">+IF(OR(AB183="",AB183=AB182)=TRUE,AB184,AB183)</f>
        <v/>
      </c>
      <c r="AD183" t="str">
        <f t="shared" si="137"/>
        <v/>
      </c>
      <c r="AE183" t="str">
        <f t="shared" si="137"/>
        <v/>
      </c>
      <c r="AF183" t="str">
        <f t="shared" si="137"/>
        <v/>
      </c>
      <c r="AG183" t="str">
        <f t="shared" si="137"/>
        <v/>
      </c>
      <c r="AH183" t="str">
        <f t="shared" si="137"/>
        <v/>
      </c>
      <c r="AI183" t="str">
        <f t="shared" si="137"/>
        <v/>
      </c>
      <c r="AJ183" t="str">
        <f t="shared" ref="AJ183:AJ209" si="138">+IF(OR(AI183="",AI183=AI182)=TRUE,AI184,AI183)</f>
        <v/>
      </c>
      <c r="AK183">
        <f t="shared" si="137"/>
        <v>0</v>
      </c>
      <c r="AM183" t="str">
        <f t="shared" ref="AM183:AM209" si="139">+IF(AK183=0,"","* - "&amp;AK183)</f>
        <v/>
      </c>
    </row>
    <row r="184" spans="11:39" x14ac:dyDescent="0.2">
      <c r="K184">
        <v>2</v>
      </c>
      <c r="L184" t="str">
        <f t="shared" si="120"/>
        <v/>
      </c>
      <c r="M184" t="str">
        <f t="shared" si="121"/>
        <v/>
      </c>
      <c r="N184" t="str">
        <f t="shared" si="122"/>
        <v/>
      </c>
      <c r="O184" t="str">
        <f t="shared" si="123"/>
        <v/>
      </c>
      <c r="P184" t="str">
        <f t="shared" si="124"/>
        <v/>
      </c>
      <c r="Q184" t="str">
        <f t="shared" si="125"/>
        <v/>
      </c>
      <c r="R184" t="str">
        <f t="shared" si="126"/>
        <v/>
      </c>
      <c r="S184" t="str">
        <f t="shared" si="127"/>
        <v/>
      </c>
      <c r="T184" t="str">
        <f t="shared" si="128"/>
        <v/>
      </c>
      <c r="U184" t="str">
        <f t="shared" si="129"/>
        <v/>
      </c>
      <c r="V184" t="str">
        <f t="shared" si="130"/>
        <v/>
      </c>
      <c r="W184" t="str">
        <f t="shared" si="131"/>
        <v/>
      </c>
      <c r="X184" t="str">
        <f t="shared" si="132"/>
        <v/>
      </c>
      <c r="Y184" t="str">
        <f t="shared" si="133"/>
        <v/>
      </c>
      <c r="Z184" t="str">
        <f t="shared" si="134"/>
        <v/>
      </c>
      <c r="AA184" t="str">
        <f t="shared" si="135"/>
        <v/>
      </c>
      <c r="AB184" t="str">
        <f t="shared" si="136"/>
        <v/>
      </c>
      <c r="AC184" t="str">
        <f t="shared" si="137"/>
        <v/>
      </c>
      <c r="AD184" t="str">
        <f t="shared" si="137"/>
        <v/>
      </c>
      <c r="AE184" t="str">
        <f t="shared" si="137"/>
        <v/>
      </c>
      <c r="AF184" t="str">
        <f t="shared" si="137"/>
        <v/>
      </c>
      <c r="AG184" t="str">
        <f t="shared" si="137"/>
        <v/>
      </c>
      <c r="AH184" t="str">
        <f t="shared" si="137"/>
        <v/>
      </c>
      <c r="AI184" t="str">
        <f t="shared" si="137"/>
        <v/>
      </c>
      <c r="AJ184">
        <f t="shared" si="138"/>
        <v>0</v>
      </c>
      <c r="AK184">
        <f t="shared" si="137"/>
        <v>0</v>
      </c>
      <c r="AM184" t="str">
        <f t="shared" si="139"/>
        <v/>
      </c>
    </row>
    <row r="185" spans="11:39" x14ac:dyDescent="0.2">
      <c r="K185">
        <v>3</v>
      </c>
      <c r="L185" t="str">
        <f t="shared" si="120"/>
        <v/>
      </c>
      <c r="M185" t="str">
        <f t="shared" si="121"/>
        <v/>
      </c>
      <c r="N185" t="str">
        <f t="shared" si="122"/>
        <v/>
      </c>
      <c r="O185" t="str">
        <f t="shared" si="123"/>
        <v/>
      </c>
      <c r="P185" t="str">
        <f t="shared" si="124"/>
        <v/>
      </c>
      <c r="Q185" t="str">
        <f t="shared" si="125"/>
        <v/>
      </c>
      <c r="R185" t="str">
        <f t="shared" si="126"/>
        <v/>
      </c>
      <c r="S185" t="str">
        <f t="shared" si="127"/>
        <v/>
      </c>
      <c r="T185" t="str">
        <f t="shared" si="128"/>
        <v/>
      </c>
      <c r="U185" t="str">
        <f t="shared" si="129"/>
        <v/>
      </c>
      <c r="V185" t="str">
        <f t="shared" si="130"/>
        <v/>
      </c>
      <c r="W185" t="str">
        <f t="shared" si="131"/>
        <v/>
      </c>
      <c r="X185" t="str">
        <f t="shared" si="132"/>
        <v/>
      </c>
      <c r="Y185" t="str">
        <f t="shared" si="133"/>
        <v/>
      </c>
      <c r="Z185" t="str">
        <f t="shared" si="134"/>
        <v/>
      </c>
      <c r="AA185" t="str">
        <f t="shared" si="135"/>
        <v/>
      </c>
      <c r="AB185" t="str">
        <f t="shared" si="136"/>
        <v/>
      </c>
      <c r="AC185" t="str">
        <f t="shared" si="137"/>
        <v/>
      </c>
      <c r="AD185" t="str">
        <f t="shared" si="137"/>
        <v/>
      </c>
      <c r="AE185" t="str">
        <f t="shared" si="137"/>
        <v/>
      </c>
      <c r="AF185" t="str">
        <f t="shared" si="137"/>
        <v/>
      </c>
      <c r="AG185" t="str">
        <f t="shared" si="137"/>
        <v/>
      </c>
      <c r="AH185" t="str">
        <f t="shared" si="137"/>
        <v/>
      </c>
      <c r="AI185">
        <f t="shared" si="137"/>
        <v>0</v>
      </c>
      <c r="AJ185">
        <f t="shared" si="138"/>
        <v>0</v>
      </c>
      <c r="AK185">
        <f t="shared" si="137"/>
        <v>0</v>
      </c>
      <c r="AM185" t="str">
        <f t="shared" si="139"/>
        <v/>
      </c>
    </row>
    <row r="186" spans="11:39" x14ac:dyDescent="0.2">
      <c r="K186">
        <v>4</v>
      </c>
      <c r="L186" t="str">
        <f t="shared" si="120"/>
        <v/>
      </c>
      <c r="M186" t="str">
        <f t="shared" si="121"/>
        <v/>
      </c>
      <c r="N186" t="str">
        <f t="shared" si="122"/>
        <v/>
      </c>
      <c r="O186" t="str">
        <f t="shared" si="123"/>
        <v/>
      </c>
      <c r="P186" t="str">
        <f t="shared" si="124"/>
        <v/>
      </c>
      <c r="Q186" t="str">
        <f t="shared" si="125"/>
        <v/>
      </c>
      <c r="R186" t="str">
        <f t="shared" si="126"/>
        <v/>
      </c>
      <c r="S186" t="str">
        <f t="shared" si="127"/>
        <v/>
      </c>
      <c r="T186" t="str">
        <f t="shared" si="128"/>
        <v/>
      </c>
      <c r="U186" t="str">
        <f t="shared" si="129"/>
        <v/>
      </c>
      <c r="V186" t="str">
        <f t="shared" si="130"/>
        <v/>
      </c>
      <c r="W186" t="str">
        <f t="shared" si="131"/>
        <v/>
      </c>
      <c r="X186" t="str">
        <f t="shared" si="132"/>
        <v/>
      </c>
      <c r="Y186" t="str">
        <f t="shared" si="133"/>
        <v/>
      </c>
      <c r="Z186" t="str">
        <f t="shared" si="134"/>
        <v/>
      </c>
      <c r="AA186" t="str">
        <f t="shared" si="135"/>
        <v/>
      </c>
      <c r="AB186" t="str">
        <f t="shared" si="136"/>
        <v/>
      </c>
      <c r="AC186" t="str">
        <f t="shared" si="137"/>
        <v/>
      </c>
      <c r="AD186" t="str">
        <f t="shared" si="137"/>
        <v/>
      </c>
      <c r="AE186" t="str">
        <f t="shared" si="137"/>
        <v/>
      </c>
      <c r="AF186" t="str">
        <f t="shared" si="137"/>
        <v/>
      </c>
      <c r="AG186" t="str">
        <f t="shared" si="137"/>
        <v/>
      </c>
      <c r="AH186">
        <f t="shared" si="137"/>
        <v>0</v>
      </c>
      <c r="AI186">
        <f t="shared" si="137"/>
        <v>0</v>
      </c>
      <c r="AJ186">
        <f t="shared" si="138"/>
        <v>0</v>
      </c>
      <c r="AK186">
        <f t="shared" si="137"/>
        <v>0</v>
      </c>
      <c r="AM186" t="str">
        <f t="shared" si="139"/>
        <v/>
      </c>
    </row>
    <row r="187" spans="11:39" x14ac:dyDescent="0.2">
      <c r="K187">
        <v>5</v>
      </c>
      <c r="L187" t="str">
        <f t="shared" si="120"/>
        <v/>
      </c>
      <c r="M187" t="str">
        <f t="shared" si="121"/>
        <v/>
      </c>
      <c r="N187" t="str">
        <f t="shared" si="122"/>
        <v/>
      </c>
      <c r="O187" t="str">
        <f t="shared" si="123"/>
        <v/>
      </c>
      <c r="P187" t="str">
        <f t="shared" si="124"/>
        <v/>
      </c>
      <c r="Q187" t="str">
        <f t="shared" si="125"/>
        <v/>
      </c>
      <c r="R187" t="str">
        <f t="shared" si="126"/>
        <v/>
      </c>
      <c r="S187" t="str">
        <f t="shared" si="127"/>
        <v/>
      </c>
      <c r="T187" t="str">
        <f t="shared" si="128"/>
        <v/>
      </c>
      <c r="U187" t="str">
        <f t="shared" si="129"/>
        <v/>
      </c>
      <c r="V187" t="str">
        <f t="shared" si="130"/>
        <v/>
      </c>
      <c r="W187" t="str">
        <f t="shared" si="131"/>
        <v/>
      </c>
      <c r="X187" t="str">
        <f t="shared" si="132"/>
        <v/>
      </c>
      <c r="Y187" t="str">
        <f t="shared" si="133"/>
        <v/>
      </c>
      <c r="Z187" t="str">
        <f t="shared" si="134"/>
        <v/>
      </c>
      <c r="AA187" t="str">
        <f t="shared" si="135"/>
        <v/>
      </c>
      <c r="AB187" t="str">
        <f t="shared" si="136"/>
        <v/>
      </c>
      <c r="AC187" t="str">
        <f t="shared" si="137"/>
        <v/>
      </c>
      <c r="AD187" t="str">
        <f t="shared" si="137"/>
        <v/>
      </c>
      <c r="AE187" t="str">
        <f t="shared" si="137"/>
        <v/>
      </c>
      <c r="AF187" t="str">
        <f t="shared" si="137"/>
        <v/>
      </c>
      <c r="AG187">
        <f t="shared" si="137"/>
        <v>0</v>
      </c>
      <c r="AH187">
        <f t="shared" si="137"/>
        <v>0</v>
      </c>
      <c r="AI187">
        <f t="shared" si="137"/>
        <v>0</v>
      </c>
      <c r="AJ187">
        <f t="shared" si="138"/>
        <v>0</v>
      </c>
      <c r="AK187">
        <f t="shared" si="137"/>
        <v>0</v>
      </c>
      <c r="AM187" t="str">
        <f t="shared" si="139"/>
        <v/>
      </c>
    </row>
    <row r="188" spans="11:39" x14ac:dyDescent="0.2">
      <c r="K188">
        <v>6</v>
      </c>
      <c r="L188" t="str">
        <f t="shared" si="120"/>
        <v/>
      </c>
      <c r="M188" t="str">
        <f t="shared" si="121"/>
        <v/>
      </c>
      <c r="N188" t="str">
        <f t="shared" si="122"/>
        <v/>
      </c>
      <c r="O188" t="str">
        <f t="shared" si="123"/>
        <v/>
      </c>
      <c r="P188" t="str">
        <f t="shared" si="124"/>
        <v/>
      </c>
      <c r="Q188" t="str">
        <f t="shared" si="125"/>
        <v/>
      </c>
      <c r="R188" t="str">
        <f t="shared" si="126"/>
        <v/>
      </c>
      <c r="S188" t="str">
        <f t="shared" si="127"/>
        <v/>
      </c>
      <c r="T188" t="str">
        <f t="shared" si="128"/>
        <v/>
      </c>
      <c r="U188" t="str">
        <f t="shared" si="129"/>
        <v/>
      </c>
      <c r="V188" t="str">
        <f t="shared" si="130"/>
        <v/>
      </c>
      <c r="W188" t="str">
        <f t="shared" si="131"/>
        <v/>
      </c>
      <c r="X188" t="str">
        <f t="shared" si="132"/>
        <v/>
      </c>
      <c r="Y188" t="str">
        <f t="shared" si="133"/>
        <v/>
      </c>
      <c r="Z188" t="str">
        <f t="shared" si="134"/>
        <v/>
      </c>
      <c r="AA188" t="str">
        <f t="shared" si="135"/>
        <v/>
      </c>
      <c r="AB188" t="str">
        <f t="shared" si="136"/>
        <v/>
      </c>
      <c r="AC188" t="str">
        <f t="shared" si="137"/>
        <v/>
      </c>
      <c r="AD188" t="str">
        <f t="shared" si="137"/>
        <v/>
      </c>
      <c r="AE188" t="str">
        <f t="shared" si="137"/>
        <v/>
      </c>
      <c r="AF188">
        <f t="shared" si="137"/>
        <v>0</v>
      </c>
      <c r="AG188">
        <f t="shared" si="137"/>
        <v>0</v>
      </c>
      <c r="AH188">
        <f t="shared" si="137"/>
        <v>0</v>
      </c>
      <c r="AI188">
        <f t="shared" si="137"/>
        <v>0</v>
      </c>
      <c r="AJ188">
        <f t="shared" si="138"/>
        <v>0</v>
      </c>
      <c r="AK188">
        <f t="shared" si="137"/>
        <v>0</v>
      </c>
      <c r="AM188" t="str">
        <f t="shared" si="139"/>
        <v/>
      </c>
    </row>
    <row r="189" spans="11:39" x14ac:dyDescent="0.2">
      <c r="K189">
        <v>7</v>
      </c>
      <c r="L189" t="str">
        <f t="shared" ref="L189:L209" si="140">+IF(G8="",G9,G8)</f>
        <v/>
      </c>
      <c r="M189" t="str">
        <f t="shared" si="121"/>
        <v/>
      </c>
      <c r="N189" t="str">
        <f t="shared" si="122"/>
        <v/>
      </c>
      <c r="O189" t="str">
        <f t="shared" si="123"/>
        <v/>
      </c>
      <c r="P189" t="str">
        <f t="shared" si="124"/>
        <v/>
      </c>
      <c r="Q189" t="str">
        <f t="shared" si="125"/>
        <v/>
      </c>
      <c r="R189" t="str">
        <f t="shared" si="126"/>
        <v/>
      </c>
      <c r="S189" t="str">
        <f t="shared" si="127"/>
        <v/>
      </c>
      <c r="T189" t="str">
        <f t="shared" si="128"/>
        <v/>
      </c>
      <c r="U189" t="str">
        <f t="shared" si="129"/>
        <v/>
      </c>
      <c r="V189" t="str">
        <f t="shared" si="130"/>
        <v/>
      </c>
      <c r="W189" t="str">
        <f t="shared" si="131"/>
        <v/>
      </c>
      <c r="X189" t="str">
        <f t="shared" si="132"/>
        <v/>
      </c>
      <c r="Y189" t="str">
        <f t="shared" si="133"/>
        <v/>
      </c>
      <c r="Z189" t="str">
        <f t="shared" si="134"/>
        <v/>
      </c>
      <c r="AA189" t="str">
        <f t="shared" si="135"/>
        <v/>
      </c>
      <c r="AB189" t="str">
        <f t="shared" si="136"/>
        <v/>
      </c>
      <c r="AC189" t="str">
        <f t="shared" si="137"/>
        <v/>
      </c>
      <c r="AD189" t="str">
        <f t="shared" si="137"/>
        <v/>
      </c>
      <c r="AE189">
        <f t="shared" si="137"/>
        <v>0</v>
      </c>
      <c r="AF189">
        <f t="shared" si="137"/>
        <v>0</v>
      </c>
      <c r="AG189">
        <f t="shared" si="137"/>
        <v>0</v>
      </c>
      <c r="AH189">
        <f t="shared" si="137"/>
        <v>0</v>
      </c>
      <c r="AI189">
        <f t="shared" si="137"/>
        <v>0</v>
      </c>
      <c r="AJ189">
        <f t="shared" si="138"/>
        <v>0</v>
      </c>
      <c r="AK189">
        <f t="shared" si="137"/>
        <v>0</v>
      </c>
      <c r="AM189" t="str">
        <f t="shared" si="139"/>
        <v/>
      </c>
    </row>
    <row r="190" spans="11:39" x14ac:dyDescent="0.2">
      <c r="K190">
        <v>8</v>
      </c>
      <c r="L190" t="str">
        <f t="shared" si="140"/>
        <v/>
      </c>
      <c r="M190" t="str">
        <f t="shared" si="121"/>
        <v/>
      </c>
      <c r="N190" t="str">
        <f t="shared" si="122"/>
        <v/>
      </c>
      <c r="O190" t="str">
        <f t="shared" si="123"/>
        <v/>
      </c>
      <c r="P190" t="str">
        <f t="shared" si="124"/>
        <v/>
      </c>
      <c r="Q190" t="str">
        <f t="shared" si="125"/>
        <v/>
      </c>
      <c r="R190" t="str">
        <f t="shared" si="126"/>
        <v/>
      </c>
      <c r="S190" t="str">
        <f t="shared" si="127"/>
        <v/>
      </c>
      <c r="T190" t="str">
        <f t="shared" si="128"/>
        <v/>
      </c>
      <c r="U190" t="str">
        <f t="shared" si="129"/>
        <v/>
      </c>
      <c r="V190" t="str">
        <f t="shared" si="130"/>
        <v/>
      </c>
      <c r="W190" t="str">
        <f t="shared" si="131"/>
        <v/>
      </c>
      <c r="X190" t="str">
        <f t="shared" si="132"/>
        <v/>
      </c>
      <c r="Y190" t="str">
        <f t="shared" si="133"/>
        <v/>
      </c>
      <c r="Z190" t="str">
        <f t="shared" si="134"/>
        <v/>
      </c>
      <c r="AA190" t="str">
        <f t="shared" si="135"/>
        <v/>
      </c>
      <c r="AB190" t="str">
        <f t="shared" si="136"/>
        <v/>
      </c>
      <c r="AC190" t="str">
        <f t="shared" si="137"/>
        <v/>
      </c>
      <c r="AD190">
        <f t="shared" si="137"/>
        <v>0</v>
      </c>
      <c r="AE190">
        <f t="shared" si="137"/>
        <v>0</v>
      </c>
      <c r="AF190">
        <f t="shared" si="137"/>
        <v>0</v>
      </c>
      <c r="AG190">
        <f t="shared" si="137"/>
        <v>0</v>
      </c>
      <c r="AH190">
        <f t="shared" si="137"/>
        <v>0</v>
      </c>
      <c r="AI190">
        <f t="shared" si="137"/>
        <v>0</v>
      </c>
      <c r="AJ190">
        <f t="shared" si="138"/>
        <v>0</v>
      </c>
      <c r="AK190">
        <f t="shared" si="137"/>
        <v>0</v>
      </c>
      <c r="AM190" t="str">
        <f t="shared" si="139"/>
        <v/>
      </c>
    </row>
    <row r="191" spans="11:39" x14ac:dyDescent="0.2">
      <c r="K191">
        <v>9</v>
      </c>
      <c r="L191" t="str">
        <f t="shared" si="140"/>
        <v/>
      </c>
      <c r="M191" t="str">
        <f t="shared" si="121"/>
        <v/>
      </c>
      <c r="N191" t="str">
        <f t="shared" si="122"/>
        <v/>
      </c>
      <c r="O191" t="str">
        <f t="shared" si="123"/>
        <v/>
      </c>
      <c r="P191" t="str">
        <f t="shared" si="124"/>
        <v/>
      </c>
      <c r="Q191" t="str">
        <f t="shared" si="125"/>
        <v/>
      </c>
      <c r="R191" t="str">
        <f t="shared" si="126"/>
        <v/>
      </c>
      <c r="S191" t="str">
        <f t="shared" si="127"/>
        <v/>
      </c>
      <c r="T191" t="str">
        <f t="shared" si="128"/>
        <v/>
      </c>
      <c r="U191" t="str">
        <f t="shared" si="129"/>
        <v/>
      </c>
      <c r="V191" t="str">
        <f t="shared" si="130"/>
        <v/>
      </c>
      <c r="W191" t="str">
        <f t="shared" si="131"/>
        <v/>
      </c>
      <c r="X191" t="str">
        <f t="shared" si="132"/>
        <v/>
      </c>
      <c r="Y191" t="str">
        <f t="shared" si="133"/>
        <v/>
      </c>
      <c r="Z191" t="str">
        <f t="shared" si="134"/>
        <v/>
      </c>
      <c r="AA191" t="str">
        <f t="shared" si="135"/>
        <v/>
      </c>
      <c r="AB191" t="str">
        <f t="shared" si="136"/>
        <v/>
      </c>
      <c r="AC191">
        <f t="shared" si="137"/>
        <v>0</v>
      </c>
      <c r="AD191">
        <f t="shared" si="137"/>
        <v>0</v>
      </c>
      <c r="AE191">
        <f t="shared" si="137"/>
        <v>0</v>
      </c>
      <c r="AF191">
        <f t="shared" si="137"/>
        <v>0</v>
      </c>
      <c r="AG191">
        <f t="shared" si="137"/>
        <v>0</v>
      </c>
      <c r="AH191">
        <f t="shared" si="137"/>
        <v>0</v>
      </c>
      <c r="AI191">
        <f t="shared" si="137"/>
        <v>0</v>
      </c>
      <c r="AJ191">
        <f t="shared" si="138"/>
        <v>0</v>
      </c>
      <c r="AK191">
        <f t="shared" si="137"/>
        <v>0</v>
      </c>
      <c r="AM191" t="str">
        <f t="shared" si="139"/>
        <v/>
      </c>
    </row>
    <row r="192" spans="11:39" x14ac:dyDescent="0.2">
      <c r="K192">
        <v>10</v>
      </c>
      <c r="L192" t="str">
        <f t="shared" si="140"/>
        <v/>
      </c>
      <c r="M192" t="str">
        <f t="shared" si="121"/>
        <v/>
      </c>
      <c r="N192" t="str">
        <f t="shared" si="122"/>
        <v/>
      </c>
      <c r="O192" t="str">
        <f t="shared" si="123"/>
        <v/>
      </c>
      <c r="P192" t="str">
        <f t="shared" si="124"/>
        <v/>
      </c>
      <c r="Q192" t="str">
        <f t="shared" si="125"/>
        <v/>
      </c>
      <c r="R192" t="str">
        <f t="shared" si="126"/>
        <v/>
      </c>
      <c r="S192" t="str">
        <f t="shared" si="127"/>
        <v/>
      </c>
      <c r="T192" t="str">
        <f t="shared" si="128"/>
        <v/>
      </c>
      <c r="U192" t="str">
        <f t="shared" si="129"/>
        <v/>
      </c>
      <c r="V192" t="str">
        <f t="shared" si="130"/>
        <v/>
      </c>
      <c r="W192" t="str">
        <f t="shared" si="131"/>
        <v/>
      </c>
      <c r="X192" t="str">
        <f t="shared" si="132"/>
        <v/>
      </c>
      <c r="Y192" t="str">
        <f t="shared" si="133"/>
        <v/>
      </c>
      <c r="Z192" t="str">
        <f t="shared" si="134"/>
        <v/>
      </c>
      <c r="AA192" t="str">
        <f t="shared" si="135"/>
        <v/>
      </c>
      <c r="AB192">
        <f t="shared" si="136"/>
        <v>0</v>
      </c>
      <c r="AC192">
        <f t="shared" si="137"/>
        <v>0</v>
      </c>
      <c r="AD192">
        <f t="shared" si="137"/>
        <v>0</v>
      </c>
      <c r="AE192">
        <f t="shared" si="137"/>
        <v>0</v>
      </c>
      <c r="AF192">
        <f t="shared" si="137"/>
        <v>0</v>
      </c>
      <c r="AG192">
        <f t="shared" si="137"/>
        <v>0</v>
      </c>
      <c r="AH192">
        <f t="shared" si="137"/>
        <v>0</v>
      </c>
      <c r="AI192">
        <f t="shared" si="137"/>
        <v>0</v>
      </c>
      <c r="AJ192">
        <f t="shared" si="138"/>
        <v>0</v>
      </c>
      <c r="AK192">
        <f t="shared" si="137"/>
        <v>0</v>
      </c>
      <c r="AM192" t="str">
        <f t="shared" si="139"/>
        <v/>
      </c>
    </row>
    <row r="193" spans="11:39" x14ac:dyDescent="0.2">
      <c r="K193">
        <v>11</v>
      </c>
      <c r="L193" t="str">
        <f t="shared" si="140"/>
        <v/>
      </c>
      <c r="M193" t="str">
        <f t="shared" si="121"/>
        <v/>
      </c>
      <c r="N193" t="str">
        <f t="shared" si="122"/>
        <v/>
      </c>
      <c r="O193" t="str">
        <f t="shared" si="123"/>
        <v/>
      </c>
      <c r="P193" t="str">
        <f t="shared" si="124"/>
        <v/>
      </c>
      <c r="Q193" t="str">
        <f t="shared" si="125"/>
        <v/>
      </c>
      <c r="R193" t="str">
        <f t="shared" si="126"/>
        <v/>
      </c>
      <c r="S193" t="str">
        <f t="shared" si="127"/>
        <v/>
      </c>
      <c r="T193" t="str">
        <f t="shared" si="128"/>
        <v/>
      </c>
      <c r="U193" t="str">
        <f t="shared" si="129"/>
        <v/>
      </c>
      <c r="V193" t="str">
        <f t="shared" si="130"/>
        <v/>
      </c>
      <c r="W193" t="str">
        <f t="shared" si="131"/>
        <v/>
      </c>
      <c r="X193" t="str">
        <f t="shared" si="132"/>
        <v/>
      </c>
      <c r="Y193" t="str">
        <f t="shared" si="133"/>
        <v/>
      </c>
      <c r="Z193" t="str">
        <f t="shared" si="134"/>
        <v/>
      </c>
      <c r="AA193">
        <f t="shared" si="135"/>
        <v>0</v>
      </c>
      <c r="AB193">
        <f t="shared" si="136"/>
        <v>0</v>
      </c>
      <c r="AC193">
        <f t="shared" si="137"/>
        <v>0</v>
      </c>
      <c r="AD193">
        <f t="shared" si="137"/>
        <v>0</v>
      </c>
      <c r="AE193">
        <f t="shared" si="137"/>
        <v>0</v>
      </c>
      <c r="AF193">
        <f t="shared" si="137"/>
        <v>0</v>
      </c>
      <c r="AG193">
        <f t="shared" si="137"/>
        <v>0</v>
      </c>
      <c r="AH193">
        <f t="shared" si="137"/>
        <v>0</v>
      </c>
      <c r="AI193">
        <f t="shared" si="137"/>
        <v>0</v>
      </c>
      <c r="AJ193">
        <f t="shared" si="138"/>
        <v>0</v>
      </c>
      <c r="AK193">
        <f t="shared" si="137"/>
        <v>0</v>
      </c>
      <c r="AM193" t="str">
        <f t="shared" si="139"/>
        <v/>
      </c>
    </row>
    <row r="194" spans="11:39" x14ac:dyDescent="0.2">
      <c r="K194">
        <v>12</v>
      </c>
      <c r="L194" t="str">
        <f t="shared" si="140"/>
        <v/>
      </c>
      <c r="M194" t="str">
        <f t="shared" si="121"/>
        <v/>
      </c>
      <c r="N194" t="str">
        <f t="shared" si="122"/>
        <v/>
      </c>
      <c r="O194" t="str">
        <f t="shared" si="123"/>
        <v/>
      </c>
      <c r="P194" t="str">
        <f t="shared" si="124"/>
        <v/>
      </c>
      <c r="Q194" t="str">
        <f t="shared" si="125"/>
        <v/>
      </c>
      <c r="R194" t="str">
        <f t="shared" si="126"/>
        <v/>
      </c>
      <c r="S194" t="str">
        <f t="shared" si="127"/>
        <v/>
      </c>
      <c r="T194" t="str">
        <f t="shared" si="128"/>
        <v/>
      </c>
      <c r="U194" t="str">
        <f t="shared" si="129"/>
        <v/>
      </c>
      <c r="V194" t="str">
        <f t="shared" si="130"/>
        <v/>
      </c>
      <c r="W194" t="str">
        <f t="shared" si="131"/>
        <v/>
      </c>
      <c r="X194" t="str">
        <f t="shared" si="132"/>
        <v/>
      </c>
      <c r="Y194" t="str">
        <f t="shared" si="133"/>
        <v/>
      </c>
      <c r="Z194">
        <f t="shared" si="134"/>
        <v>0</v>
      </c>
      <c r="AA194">
        <f t="shared" si="135"/>
        <v>0</v>
      </c>
      <c r="AB194">
        <f t="shared" si="136"/>
        <v>0</v>
      </c>
      <c r="AC194">
        <f t="shared" si="137"/>
        <v>0</v>
      </c>
      <c r="AD194">
        <f t="shared" si="137"/>
        <v>0</v>
      </c>
      <c r="AE194">
        <f t="shared" si="137"/>
        <v>0</v>
      </c>
      <c r="AF194">
        <f t="shared" si="137"/>
        <v>0</v>
      </c>
      <c r="AG194">
        <f t="shared" si="137"/>
        <v>0</v>
      </c>
      <c r="AH194">
        <f t="shared" si="137"/>
        <v>0</v>
      </c>
      <c r="AI194">
        <f t="shared" si="137"/>
        <v>0</v>
      </c>
      <c r="AJ194">
        <f t="shared" si="138"/>
        <v>0</v>
      </c>
      <c r="AK194">
        <f t="shared" si="137"/>
        <v>0</v>
      </c>
      <c r="AM194" t="str">
        <f t="shared" si="139"/>
        <v/>
      </c>
    </row>
    <row r="195" spans="11:39" x14ac:dyDescent="0.2">
      <c r="K195">
        <v>13</v>
      </c>
      <c r="L195" t="str">
        <f t="shared" si="140"/>
        <v/>
      </c>
      <c r="M195" t="str">
        <f t="shared" si="121"/>
        <v/>
      </c>
      <c r="N195" t="str">
        <f t="shared" si="122"/>
        <v/>
      </c>
      <c r="O195" t="str">
        <f t="shared" si="123"/>
        <v/>
      </c>
      <c r="P195" t="str">
        <f t="shared" si="124"/>
        <v/>
      </c>
      <c r="Q195" t="str">
        <f t="shared" si="125"/>
        <v/>
      </c>
      <c r="R195" t="str">
        <f t="shared" si="126"/>
        <v/>
      </c>
      <c r="S195" t="str">
        <f t="shared" si="127"/>
        <v/>
      </c>
      <c r="T195" t="str">
        <f t="shared" si="128"/>
        <v/>
      </c>
      <c r="U195" t="str">
        <f t="shared" si="129"/>
        <v/>
      </c>
      <c r="V195" t="str">
        <f t="shared" si="130"/>
        <v/>
      </c>
      <c r="W195" t="str">
        <f t="shared" si="131"/>
        <v/>
      </c>
      <c r="X195" t="str">
        <f t="shared" si="132"/>
        <v/>
      </c>
      <c r="Y195">
        <f t="shared" si="133"/>
        <v>0</v>
      </c>
      <c r="Z195">
        <f t="shared" si="134"/>
        <v>0</v>
      </c>
      <c r="AA195">
        <f t="shared" si="135"/>
        <v>0</v>
      </c>
      <c r="AB195">
        <f t="shared" si="136"/>
        <v>0</v>
      </c>
      <c r="AC195">
        <f t="shared" si="137"/>
        <v>0</v>
      </c>
      <c r="AD195">
        <f t="shared" si="137"/>
        <v>0</v>
      </c>
      <c r="AE195">
        <f t="shared" si="137"/>
        <v>0</v>
      </c>
      <c r="AF195">
        <f t="shared" si="137"/>
        <v>0</v>
      </c>
      <c r="AG195">
        <f t="shared" si="137"/>
        <v>0</v>
      </c>
      <c r="AH195">
        <f t="shared" si="137"/>
        <v>0</v>
      </c>
      <c r="AI195">
        <f t="shared" si="137"/>
        <v>0</v>
      </c>
      <c r="AJ195">
        <f t="shared" si="138"/>
        <v>0</v>
      </c>
      <c r="AK195">
        <f t="shared" si="137"/>
        <v>0</v>
      </c>
      <c r="AM195" t="str">
        <f t="shared" si="139"/>
        <v/>
      </c>
    </row>
    <row r="196" spans="11:39" x14ac:dyDescent="0.2">
      <c r="K196">
        <v>14</v>
      </c>
      <c r="L196" t="str">
        <f t="shared" si="140"/>
        <v/>
      </c>
      <c r="M196" t="str">
        <f t="shared" si="121"/>
        <v/>
      </c>
      <c r="N196" t="str">
        <f t="shared" si="122"/>
        <v/>
      </c>
      <c r="O196" t="str">
        <f t="shared" si="123"/>
        <v/>
      </c>
      <c r="P196" t="str">
        <f t="shared" si="124"/>
        <v/>
      </c>
      <c r="Q196" t="str">
        <f t="shared" si="125"/>
        <v/>
      </c>
      <c r="R196" t="str">
        <f t="shared" si="126"/>
        <v/>
      </c>
      <c r="S196" t="str">
        <f t="shared" si="127"/>
        <v/>
      </c>
      <c r="T196" t="str">
        <f t="shared" si="128"/>
        <v/>
      </c>
      <c r="U196" t="str">
        <f t="shared" si="129"/>
        <v/>
      </c>
      <c r="V196" t="str">
        <f t="shared" si="130"/>
        <v/>
      </c>
      <c r="W196" t="str">
        <f t="shared" si="131"/>
        <v/>
      </c>
      <c r="X196">
        <f t="shared" si="132"/>
        <v>0</v>
      </c>
      <c r="Y196">
        <f t="shared" si="133"/>
        <v>0</v>
      </c>
      <c r="Z196">
        <f t="shared" si="134"/>
        <v>0</v>
      </c>
      <c r="AA196">
        <f t="shared" si="135"/>
        <v>0</v>
      </c>
      <c r="AB196">
        <f t="shared" si="136"/>
        <v>0</v>
      </c>
      <c r="AC196">
        <f t="shared" si="137"/>
        <v>0</v>
      </c>
      <c r="AD196">
        <f t="shared" si="137"/>
        <v>0</v>
      </c>
      <c r="AE196">
        <f t="shared" si="137"/>
        <v>0</v>
      </c>
      <c r="AF196">
        <f t="shared" si="137"/>
        <v>0</v>
      </c>
      <c r="AG196">
        <f t="shared" si="137"/>
        <v>0</v>
      </c>
      <c r="AH196">
        <f t="shared" si="137"/>
        <v>0</v>
      </c>
      <c r="AI196">
        <f t="shared" si="137"/>
        <v>0</v>
      </c>
      <c r="AJ196">
        <f t="shared" si="138"/>
        <v>0</v>
      </c>
      <c r="AK196">
        <f t="shared" si="137"/>
        <v>0</v>
      </c>
      <c r="AM196" t="str">
        <f t="shared" si="139"/>
        <v/>
      </c>
    </row>
    <row r="197" spans="11:39" x14ac:dyDescent="0.2">
      <c r="K197">
        <v>15</v>
      </c>
      <c r="L197" t="str">
        <f t="shared" si="140"/>
        <v/>
      </c>
      <c r="M197" t="str">
        <f t="shared" si="121"/>
        <v/>
      </c>
      <c r="N197" t="str">
        <f t="shared" si="122"/>
        <v/>
      </c>
      <c r="O197" t="str">
        <f t="shared" si="123"/>
        <v/>
      </c>
      <c r="P197" t="str">
        <f t="shared" si="124"/>
        <v/>
      </c>
      <c r="Q197" t="str">
        <f t="shared" si="125"/>
        <v/>
      </c>
      <c r="R197" t="str">
        <f t="shared" si="126"/>
        <v/>
      </c>
      <c r="S197" t="str">
        <f t="shared" si="127"/>
        <v/>
      </c>
      <c r="T197" t="str">
        <f t="shared" si="128"/>
        <v/>
      </c>
      <c r="U197" t="str">
        <f t="shared" si="129"/>
        <v/>
      </c>
      <c r="V197" t="str">
        <f t="shared" si="130"/>
        <v/>
      </c>
      <c r="W197">
        <f t="shared" si="131"/>
        <v>0</v>
      </c>
      <c r="X197">
        <f t="shared" si="132"/>
        <v>0</v>
      </c>
      <c r="Y197">
        <f t="shared" si="133"/>
        <v>0</v>
      </c>
      <c r="Z197">
        <f t="shared" si="134"/>
        <v>0</v>
      </c>
      <c r="AA197">
        <f t="shared" si="135"/>
        <v>0</v>
      </c>
      <c r="AB197">
        <f t="shared" si="136"/>
        <v>0</v>
      </c>
      <c r="AC197">
        <f t="shared" si="137"/>
        <v>0</v>
      </c>
      <c r="AD197">
        <f t="shared" si="137"/>
        <v>0</v>
      </c>
      <c r="AE197">
        <f t="shared" si="137"/>
        <v>0</v>
      </c>
      <c r="AF197">
        <f t="shared" si="137"/>
        <v>0</v>
      </c>
      <c r="AG197">
        <f t="shared" si="137"/>
        <v>0</v>
      </c>
      <c r="AH197">
        <f t="shared" si="137"/>
        <v>0</v>
      </c>
      <c r="AI197">
        <f t="shared" si="137"/>
        <v>0</v>
      </c>
      <c r="AJ197">
        <f t="shared" si="138"/>
        <v>0</v>
      </c>
      <c r="AK197">
        <f t="shared" si="137"/>
        <v>0</v>
      </c>
      <c r="AM197" t="str">
        <f t="shared" si="139"/>
        <v/>
      </c>
    </row>
    <row r="198" spans="11:39" x14ac:dyDescent="0.2">
      <c r="K198">
        <v>16</v>
      </c>
      <c r="L198" t="str">
        <f t="shared" si="140"/>
        <v/>
      </c>
      <c r="M198" t="str">
        <f t="shared" si="121"/>
        <v/>
      </c>
      <c r="N198" t="str">
        <f t="shared" si="122"/>
        <v/>
      </c>
      <c r="O198" t="str">
        <f t="shared" si="123"/>
        <v/>
      </c>
      <c r="P198" t="str">
        <f t="shared" si="124"/>
        <v/>
      </c>
      <c r="Q198" t="str">
        <f t="shared" si="125"/>
        <v/>
      </c>
      <c r="R198" t="str">
        <f t="shared" si="126"/>
        <v/>
      </c>
      <c r="S198" t="str">
        <f t="shared" si="127"/>
        <v/>
      </c>
      <c r="T198" t="str">
        <f t="shared" si="128"/>
        <v/>
      </c>
      <c r="U198" t="str">
        <f t="shared" si="129"/>
        <v/>
      </c>
      <c r="V198">
        <f t="shared" si="130"/>
        <v>0</v>
      </c>
      <c r="W198">
        <f t="shared" si="131"/>
        <v>0</v>
      </c>
      <c r="X198">
        <f t="shared" si="132"/>
        <v>0</v>
      </c>
      <c r="Y198">
        <f t="shared" si="133"/>
        <v>0</v>
      </c>
      <c r="Z198">
        <f t="shared" si="134"/>
        <v>0</v>
      </c>
      <c r="AA198">
        <f t="shared" si="135"/>
        <v>0</v>
      </c>
      <c r="AB198">
        <f t="shared" si="136"/>
        <v>0</v>
      </c>
      <c r="AC198">
        <f t="shared" si="137"/>
        <v>0</v>
      </c>
      <c r="AD198">
        <f t="shared" si="137"/>
        <v>0</v>
      </c>
      <c r="AE198">
        <f t="shared" si="137"/>
        <v>0</v>
      </c>
      <c r="AF198">
        <f t="shared" si="137"/>
        <v>0</v>
      </c>
      <c r="AG198">
        <f t="shared" si="137"/>
        <v>0</v>
      </c>
      <c r="AH198">
        <f t="shared" si="137"/>
        <v>0</v>
      </c>
      <c r="AI198">
        <f t="shared" si="137"/>
        <v>0</v>
      </c>
      <c r="AJ198">
        <f t="shared" si="138"/>
        <v>0</v>
      </c>
      <c r="AK198">
        <f t="shared" si="137"/>
        <v>0</v>
      </c>
      <c r="AM198" t="str">
        <f t="shared" si="139"/>
        <v/>
      </c>
    </row>
    <row r="199" spans="11:39" x14ac:dyDescent="0.2">
      <c r="K199">
        <v>17</v>
      </c>
      <c r="L199" t="str">
        <f t="shared" si="140"/>
        <v/>
      </c>
      <c r="M199" t="str">
        <f t="shared" si="121"/>
        <v/>
      </c>
      <c r="N199" t="str">
        <f t="shared" si="122"/>
        <v/>
      </c>
      <c r="O199" t="str">
        <f t="shared" si="123"/>
        <v/>
      </c>
      <c r="P199" t="str">
        <f t="shared" si="124"/>
        <v/>
      </c>
      <c r="Q199" t="str">
        <f t="shared" si="125"/>
        <v/>
      </c>
      <c r="R199" t="str">
        <f t="shared" si="126"/>
        <v/>
      </c>
      <c r="S199" t="str">
        <f t="shared" si="127"/>
        <v/>
      </c>
      <c r="T199" t="str">
        <f t="shared" si="128"/>
        <v/>
      </c>
      <c r="U199">
        <f t="shared" si="129"/>
        <v>0</v>
      </c>
      <c r="V199">
        <f t="shared" si="130"/>
        <v>0</v>
      </c>
      <c r="W199">
        <f t="shared" si="131"/>
        <v>0</v>
      </c>
      <c r="X199">
        <f t="shared" si="132"/>
        <v>0</v>
      </c>
      <c r="Y199">
        <f t="shared" si="133"/>
        <v>0</v>
      </c>
      <c r="Z199">
        <f t="shared" si="134"/>
        <v>0</v>
      </c>
      <c r="AA199">
        <f t="shared" si="135"/>
        <v>0</v>
      </c>
      <c r="AB199">
        <f t="shared" si="136"/>
        <v>0</v>
      </c>
      <c r="AC199">
        <f t="shared" si="137"/>
        <v>0</v>
      </c>
      <c r="AD199">
        <f t="shared" si="137"/>
        <v>0</v>
      </c>
      <c r="AE199">
        <f t="shared" si="137"/>
        <v>0</v>
      </c>
      <c r="AF199">
        <f t="shared" si="137"/>
        <v>0</v>
      </c>
      <c r="AG199">
        <f t="shared" si="137"/>
        <v>0</v>
      </c>
      <c r="AH199">
        <f t="shared" si="137"/>
        <v>0</v>
      </c>
      <c r="AI199">
        <f t="shared" si="137"/>
        <v>0</v>
      </c>
      <c r="AJ199">
        <f t="shared" si="138"/>
        <v>0</v>
      </c>
      <c r="AK199">
        <f t="shared" si="137"/>
        <v>0</v>
      </c>
      <c r="AM199" t="str">
        <f t="shared" si="139"/>
        <v/>
      </c>
    </row>
    <row r="200" spans="11:39" x14ac:dyDescent="0.2">
      <c r="K200">
        <v>18</v>
      </c>
      <c r="L200" t="str">
        <f t="shared" si="140"/>
        <v/>
      </c>
      <c r="M200" t="str">
        <f t="shared" si="121"/>
        <v/>
      </c>
      <c r="N200" t="str">
        <f t="shared" si="122"/>
        <v/>
      </c>
      <c r="O200" t="str">
        <f t="shared" si="123"/>
        <v/>
      </c>
      <c r="P200" t="str">
        <f t="shared" si="124"/>
        <v/>
      </c>
      <c r="Q200" t="str">
        <f t="shared" si="125"/>
        <v/>
      </c>
      <c r="R200" t="str">
        <f t="shared" si="126"/>
        <v/>
      </c>
      <c r="S200" t="str">
        <f t="shared" si="127"/>
        <v/>
      </c>
      <c r="T200">
        <f t="shared" si="128"/>
        <v>0</v>
      </c>
      <c r="U200">
        <f t="shared" si="129"/>
        <v>0</v>
      </c>
      <c r="V200">
        <f t="shared" si="130"/>
        <v>0</v>
      </c>
      <c r="W200">
        <f t="shared" si="131"/>
        <v>0</v>
      </c>
      <c r="X200">
        <f t="shared" si="132"/>
        <v>0</v>
      </c>
      <c r="Y200">
        <f t="shared" si="133"/>
        <v>0</v>
      </c>
      <c r="Z200">
        <f t="shared" si="134"/>
        <v>0</v>
      </c>
      <c r="AA200">
        <f t="shared" si="135"/>
        <v>0</v>
      </c>
      <c r="AB200">
        <f t="shared" si="136"/>
        <v>0</v>
      </c>
      <c r="AC200">
        <f t="shared" si="137"/>
        <v>0</v>
      </c>
      <c r="AD200">
        <f t="shared" si="137"/>
        <v>0</v>
      </c>
      <c r="AE200">
        <f t="shared" si="137"/>
        <v>0</v>
      </c>
      <c r="AF200">
        <f t="shared" si="137"/>
        <v>0</v>
      </c>
      <c r="AG200">
        <f t="shared" si="137"/>
        <v>0</v>
      </c>
      <c r="AH200">
        <f t="shared" si="137"/>
        <v>0</v>
      </c>
      <c r="AI200">
        <f t="shared" si="137"/>
        <v>0</v>
      </c>
      <c r="AJ200">
        <f t="shared" si="138"/>
        <v>0</v>
      </c>
      <c r="AK200">
        <f t="shared" si="137"/>
        <v>0</v>
      </c>
      <c r="AM200" t="str">
        <f t="shared" si="139"/>
        <v/>
      </c>
    </row>
    <row r="201" spans="11:39" x14ac:dyDescent="0.2">
      <c r="K201">
        <v>19</v>
      </c>
      <c r="L201" t="str">
        <f t="shared" si="140"/>
        <v/>
      </c>
      <c r="M201" t="str">
        <f t="shared" si="121"/>
        <v/>
      </c>
      <c r="N201" t="str">
        <f t="shared" si="122"/>
        <v/>
      </c>
      <c r="O201" t="str">
        <f t="shared" si="123"/>
        <v/>
      </c>
      <c r="P201" t="str">
        <f t="shared" si="124"/>
        <v/>
      </c>
      <c r="Q201" t="str">
        <f t="shared" si="125"/>
        <v/>
      </c>
      <c r="R201" t="str">
        <f t="shared" si="126"/>
        <v/>
      </c>
      <c r="S201">
        <f t="shared" si="127"/>
        <v>0</v>
      </c>
      <c r="T201">
        <f t="shared" si="128"/>
        <v>0</v>
      </c>
      <c r="U201">
        <f t="shared" si="129"/>
        <v>0</v>
      </c>
      <c r="V201">
        <f t="shared" si="130"/>
        <v>0</v>
      </c>
      <c r="W201">
        <f t="shared" si="131"/>
        <v>0</v>
      </c>
      <c r="X201">
        <f t="shared" si="132"/>
        <v>0</v>
      </c>
      <c r="Y201">
        <f t="shared" si="133"/>
        <v>0</v>
      </c>
      <c r="Z201">
        <f t="shared" si="134"/>
        <v>0</v>
      </c>
      <c r="AA201">
        <f t="shared" si="135"/>
        <v>0</v>
      </c>
      <c r="AB201">
        <f t="shared" si="136"/>
        <v>0</v>
      </c>
      <c r="AC201">
        <f t="shared" si="137"/>
        <v>0</v>
      </c>
      <c r="AD201">
        <f t="shared" si="137"/>
        <v>0</v>
      </c>
      <c r="AE201">
        <f t="shared" si="137"/>
        <v>0</v>
      </c>
      <c r="AF201">
        <f t="shared" si="137"/>
        <v>0</v>
      </c>
      <c r="AG201">
        <f t="shared" si="137"/>
        <v>0</v>
      </c>
      <c r="AH201">
        <f t="shared" si="137"/>
        <v>0</v>
      </c>
      <c r="AI201">
        <f t="shared" si="137"/>
        <v>0</v>
      </c>
      <c r="AJ201">
        <f t="shared" si="138"/>
        <v>0</v>
      </c>
      <c r="AK201">
        <f t="shared" si="137"/>
        <v>0</v>
      </c>
      <c r="AM201" t="str">
        <f t="shared" si="139"/>
        <v/>
      </c>
    </row>
    <row r="202" spans="11:39" x14ac:dyDescent="0.2">
      <c r="K202">
        <v>20</v>
      </c>
      <c r="L202" t="str">
        <f t="shared" si="140"/>
        <v/>
      </c>
      <c r="M202" t="str">
        <f t="shared" si="121"/>
        <v/>
      </c>
      <c r="N202" t="str">
        <f t="shared" si="122"/>
        <v/>
      </c>
      <c r="O202" t="str">
        <f t="shared" si="123"/>
        <v/>
      </c>
      <c r="P202" t="str">
        <f t="shared" si="124"/>
        <v/>
      </c>
      <c r="Q202" t="str">
        <f t="shared" si="125"/>
        <v/>
      </c>
      <c r="R202">
        <f t="shared" si="126"/>
        <v>0</v>
      </c>
      <c r="S202">
        <f t="shared" si="127"/>
        <v>0</v>
      </c>
      <c r="T202">
        <f t="shared" si="128"/>
        <v>0</v>
      </c>
      <c r="U202">
        <f t="shared" si="129"/>
        <v>0</v>
      </c>
      <c r="V202">
        <f t="shared" si="130"/>
        <v>0</v>
      </c>
      <c r="W202">
        <f t="shared" si="131"/>
        <v>0</v>
      </c>
      <c r="X202">
        <f t="shared" si="132"/>
        <v>0</v>
      </c>
      <c r="Y202">
        <f t="shared" si="133"/>
        <v>0</v>
      </c>
      <c r="Z202">
        <f t="shared" si="134"/>
        <v>0</v>
      </c>
      <c r="AA202">
        <f t="shared" si="135"/>
        <v>0</v>
      </c>
      <c r="AB202">
        <f t="shared" si="136"/>
        <v>0</v>
      </c>
      <c r="AC202">
        <f t="shared" si="137"/>
        <v>0</v>
      </c>
      <c r="AD202">
        <f t="shared" si="137"/>
        <v>0</v>
      </c>
      <c r="AE202">
        <f t="shared" si="137"/>
        <v>0</v>
      </c>
      <c r="AF202">
        <f t="shared" si="137"/>
        <v>0</v>
      </c>
      <c r="AG202">
        <f t="shared" si="137"/>
        <v>0</v>
      </c>
      <c r="AH202">
        <f t="shared" si="137"/>
        <v>0</v>
      </c>
      <c r="AI202">
        <f t="shared" si="137"/>
        <v>0</v>
      </c>
      <c r="AJ202">
        <f t="shared" si="138"/>
        <v>0</v>
      </c>
      <c r="AK202">
        <f t="shared" si="137"/>
        <v>0</v>
      </c>
      <c r="AM202" t="str">
        <f t="shared" si="139"/>
        <v/>
      </c>
    </row>
    <row r="203" spans="11:39" x14ac:dyDescent="0.2">
      <c r="K203">
        <v>101</v>
      </c>
      <c r="L203" t="str">
        <f t="shared" si="140"/>
        <v/>
      </c>
      <c r="M203" t="str">
        <f t="shared" si="121"/>
        <v/>
      </c>
      <c r="N203" t="str">
        <f t="shared" si="122"/>
        <v/>
      </c>
      <c r="O203" t="str">
        <f t="shared" si="123"/>
        <v/>
      </c>
      <c r="P203" t="str">
        <f t="shared" si="124"/>
        <v/>
      </c>
      <c r="Q203">
        <f t="shared" si="125"/>
        <v>0</v>
      </c>
      <c r="R203">
        <f t="shared" si="126"/>
        <v>0</v>
      </c>
      <c r="S203">
        <f t="shared" si="127"/>
        <v>0</v>
      </c>
      <c r="T203">
        <f t="shared" si="128"/>
        <v>0</v>
      </c>
      <c r="U203">
        <f t="shared" si="129"/>
        <v>0</v>
      </c>
      <c r="V203">
        <f t="shared" si="130"/>
        <v>0</v>
      </c>
      <c r="W203">
        <f t="shared" si="131"/>
        <v>0</v>
      </c>
      <c r="X203">
        <f t="shared" si="132"/>
        <v>0</v>
      </c>
      <c r="Y203">
        <f t="shared" si="133"/>
        <v>0</v>
      </c>
      <c r="Z203">
        <f t="shared" si="134"/>
        <v>0</v>
      </c>
      <c r="AA203">
        <f t="shared" si="135"/>
        <v>0</v>
      </c>
      <c r="AB203">
        <f t="shared" si="136"/>
        <v>0</v>
      </c>
      <c r="AC203">
        <f t="shared" si="137"/>
        <v>0</v>
      </c>
      <c r="AD203">
        <f t="shared" si="137"/>
        <v>0</v>
      </c>
      <c r="AE203">
        <f t="shared" si="137"/>
        <v>0</v>
      </c>
      <c r="AF203">
        <f t="shared" si="137"/>
        <v>0</v>
      </c>
      <c r="AG203">
        <f t="shared" si="137"/>
        <v>0</v>
      </c>
      <c r="AH203">
        <f t="shared" si="137"/>
        <v>0</v>
      </c>
      <c r="AI203">
        <f t="shared" si="137"/>
        <v>0</v>
      </c>
      <c r="AJ203">
        <f t="shared" si="138"/>
        <v>0</v>
      </c>
      <c r="AK203">
        <f t="shared" si="137"/>
        <v>0</v>
      </c>
      <c r="AM203" t="str">
        <f t="shared" si="139"/>
        <v/>
      </c>
    </row>
    <row r="204" spans="11:39" x14ac:dyDescent="0.2">
      <c r="K204">
        <v>102</v>
      </c>
      <c r="L204" t="str">
        <f t="shared" si="140"/>
        <v/>
      </c>
      <c r="M204" t="str">
        <f t="shared" si="121"/>
        <v/>
      </c>
      <c r="N204" t="str">
        <f t="shared" si="122"/>
        <v/>
      </c>
      <c r="O204" t="str">
        <f t="shared" si="123"/>
        <v/>
      </c>
      <c r="P204">
        <f t="shared" si="124"/>
        <v>0</v>
      </c>
      <c r="Q204">
        <f t="shared" si="125"/>
        <v>0</v>
      </c>
      <c r="R204">
        <f t="shared" si="126"/>
        <v>0</v>
      </c>
      <c r="S204">
        <f t="shared" si="127"/>
        <v>0</v>
      </c>
      <c r="T204">
        <f t="shared" si="128"/>
        <v>0</v>
      </c>
      <c r="U204">
        <f t="shared" si="129"/>
        <v>0</v>
      </c>
      <c r="V204">
        <f t="shared" si="130"/>
        <v>0</v>
      </c>
      <c r="W204">
        <f t="shared" si="131"/>
        <v>0</v>
      </c>
      <c r="X204">
        <f t="shared" si="132"/>
        <v>0</v>
      </c>
      <c r="Y204">
        <f t="shared" si="133"/>
        <v>0</v>
      </c>
      <c r="Z204">
        <f t="shared" si="134"/>
        <v>0</v>
      </c>
      <c r="AA204">
        <f t="shared" si="135"/>
        <v>0</v>
      </c>
      <c r="AB204">
        <f t="shared" si="136"/>
        <v>0</v>
      </c>
      <c r="AC204">
        <f t="shared" si="137"/>
        <v>0</v>
      </c>
      <c r="AD204">
        <f t="shared" si="137"/>
        <v>0</v>
      </c>
      <c r="AE204">
        <f t="shared" si="137"/>
        <v>0</v>
      </c>
      <c r="AF204">
        <f t="shared" si="137"/>
        <v>0</v>
      </c>
      <c r="AG204">
        <f t="shared" si="137"/>
        <v>0</v>
      </c>
      <c r="AH204">
        <f t="shared" si="137"/>
        <v>0</v>
      </c>
      <c r="AI204">
        <f t="shared" si="137"/>
        <v>0</v>
      </c>
      <c r="AJ204">
        <f t="shared" si="138"/>
        <v>0</v>
      </c>
      <c r="AK204">
        <f t="shared" si="137"/>
        <v>0</v>
      </c>
      <c r="AM204" t="str">
        <f t="shared" si="139"/>
        <v/>
      </c>
    </row>
    <row r="205" spans="11:39" x14ac:dyDescent="0.2">
      <c r="K205">
        <v>103</v>
      </c>
      <c r="L205" t="str">
        <f t="shared" si="140"/>
        <v/>
      </c>
      <c r="M205" t="str">
        <f t="shared" si="121"/>
        <v/>
      </c>
      <c r="N205" t="str">
        <f t="shared" si="122"/>
        <v/>
      </c>
      <c r="O205">
        <f t="shared" si="123"/>
        <v>0</v>
      </c>
      <c r="P205">
        <f t="shared" si="124"/>
        <v>0</v>
      </c>
      <c r="Q205">
        <f t="shared" si="125"/>
        <v>0</v>
      </c>
      <c r="R205">
        <f t="shared" si="126"/>
        <v>0</v>
      </c>
      <c r="S205">
        <f t="shared" si="127"/>
        <v>0</v>
      </c>
      <c r="T205">
        <f t="shared" si="128"/>
        <v>0</v>
      </c>
      <c r="U205">
        <f t="shared" si="129"/>
        <v>0</v>
      </c>
      <c r="V205">
        <f t="shared" si="130"/>
        <v>0</v>
      </c>
      <c r="W205">
        <f t="shared" si="131"/>
        <v>0</v>
      </c>
      <c r="X205">
        <f t="shared" si="132"/>
        <v>0</v>
      </c>
      <c r="Y205">
        <f t="shared" si="133"/>
        <v>0</v>
      </c>
      <c r="Z205">
        <f t="shared" si="134"/>
        <v>0</v>
      </c>
      <c r="AA205">
        <f t="shared" si="135"/>
        <v>0</v>
      </c>
      <c r="AB205">
        <f t="shared" si="136"/>
        <v>0</v>
      </c>
      <c r="AC205">
        <f t="shared" si="137"/>
        <v>0</v>
      </c>
      <c r="AD205">
        <f t="shared" si="137"/>
        <v>0</v>
      </c>
      <c r="AE205">
        <f t="shared" si="137"/>
        <v>0</v>
      </c>
      <c r="AF205">
        <f t="shared" si="137"/>
        <v>0</v>
      </c>
      <c r="AG205">
        <f t="shared" si="137"/>
        <v>0</v>
      </c>
      <c r="AH205">
        <f t="shared" si="137"/>
        <v>0</v>
      </c>
      <c r="AI205">
        <f t="shared" si="137"/>
        <v>0</v>
      </c>
      <c r="AJ205">
        <f t="shared" si="138"/>
        <v>0</v>
      </c>
      <c r="AK205">
        <f t="shared" si="137"/>
        <v>0</v>
      </c>
      <c r="AM205" t="str">
        <f t="shared" si="139"/>
        <v/>
      </c>
    </row>
    <row r="206" spans="11:39" x14ac:dyDescent="0.2">
      <c r="K206">
        <v>104</v>
      </c>
      <c r="L206" t="str">
        <f t="shared" si="140"/>
        <v/>
      </c>
      <c r="M206" t="str">
        <f t="shared" si="121"/>
        <v/>
      </c>
      <c r="N206">
        <f t="shared" si="122"/>
        <v>0</v>
      </c>
      <c r="O206">
        <f t="shared" si="123"/>
        <v>0</v>
      </c>
      <c r="P206">
        <f t="shared" si="124"/>
        <v>0</v>
      </c>
      <c r="Q206">
        <f t="shared" si="125"/>
        <v>0</v>
      </c>
      <c r="R206">
        <f t="shared" si="126"/>
        <v>0</v>
      </c>
      <c r="S206">
        <f t="shared" si="127"/>
        <v>0</v>
      </c>
      <c r="T206">
        <f t="shared" si="128"/>
        <v>0</v>
      </c>
      <c r="U206">
        <f t="shared" si="129"/>
        <v>0</v>
      </c>
      <c r="V206">
        <f t="shared" si="130"/>
        <v>0</v>
      </c>
      <c r="W206">
        <f t="shared" si="131"/>
        <v>0</v>
      </c>
      <c r="X206">
        <f t="shared" si="132"/>
        <v>0</v>
      </c>
      <c r="Y206">
        <f t="shared" si="133"/>
        <v>0</v>
      </c>
      <c r="Z206">
        <f t="shared" si="134"/>
        <v>0</v>
      </c>
      <c r="AA206">
        <f t="shared" si="135"/>
        <v>0</v>
      </c>
      <c r="AB206">
        <f t="shared" si="136"/>
        <v>0</v>
      </c>
      <c r="AC206">
        <f t="shared" si="137"/>
        <v>0</v>
      </c>
      <c r="AD206">
        <f t="shared" si="137"/>
        <v>0</v>
      </c>
      <c r="AE206">
        <f t="shared" si="137"/>
        <v>0</v>
      </c>
      <c r="AF206">
        <f t="shared" si="137"/>
        <v>0</v>
      </c>
      <c r="AG206">
        <f t="shared" si="137"/>
        <v>0</v>
      </c>
      <c r="AH206">
        <f t="shared" si="137"/>
        <v>0</v>
      </c>
      <c r="AI206">
        <f t="shared" si="137"/>
        <v>0</v>
      </c>
      <c r="AJ206">
        <f t="shared" si="138"/>
        <v>0</v>
      </c>
      <c r="AK206">
        <f t="shared" si="137"/>
        <v>0</v>
      </c>
      <c r="AM206" t="str">
        <f t="shared" si="139"/>
        <v/>
      </c>
    </row>
    <row r="207" spans="11:39" x14ac:dyDescent="0.2">
      <c r="K207">
        <v>105</v>
      </c>
      <c r="L207" t="str">
        <f t="shared" si="140"/>
        <v/>
      </c>
      <c r="M207">
        <f t="shared" si="121"/>
        <v>0</v>
      </c>
      <c r="N207">
        <f t="shared" si="122"/>
        <v>0</v>
      </c>
      <c r="O207">
        <f t="shared" si="123"/>
        <v>0</v>
      </c>
      <c r="P207">
        <f t="shared" si="124"/>
        <v>0</v>
      </c>
      <c r="Q207">
        <f t="shared" si="125"/>
        <v>0</v>
      </c>
      <c r="R207">
        <f t="shared" si="126"/>
        <v>0</v>
      </c>
      <c r="S207">
        <f t="shared" si="127"/>
        <v>0</v>
      </c>
      <c r="T207">
        <f t="shared" si="128"/>
        <v>0</v>
      </c>
      <c r="U207">
        <f t="shared" si="129"/>
        <v>0</v>
      </c>
      <c r="V207">
        <f t="shared" si="130"/>
        <v>0</v>
      </c>
      <c r="W207">
        <f t="shared" si="131"/>
        <v>0</v>
      </c>
      <c r="X207">
        <f t="shared" si="132"/>
        <v>0</v>
      </c>
      <c r="Y207">
        <f t="shared" si="133"/>
        <v>0</v>
      </c>
      <c r="Z207">
        <f t="shared" si="134"/>
        <v>0</v>
      </c>
      <c r="AA207">
        <f t="shared" si="135"/>
        <v>0</v>
      </c>
      <c r="AB207">
        <f t="shared" si="136"/>
        <v>0</v>
      </c>
      <c r="AC207">
        <f t="shared" si="137"/>
        <v>0</v>
      </c>
      <c r="AD207">
        <f t="shared" si="137"/>
        <v>0</v>
      </c>
      <c r="AE207">
        <f t="shared" si="137"/>
        <v>0</v>
      </c>
      <c r="AF207">
        <f t="shared" si="137"/>
        <v>0</v>
      </c>
      <c r="AG207">
        <f t="shared" si="137"/>
        <v>0</v>
      </c>
      <c r="AH207">
        <f t="shared" si="137"/>
        <v>0</v>
      </c>
      <c r="AI207">
        <f t="shared" si="137"/>
        <v>0</v>
      </c>
      <c r="AJ207">
        <f t="shared" si="138"/>
        <v>0</v>
      </c>
      <c r="AK207">
        <f t="shared" si="137"/>
        <v>0</v>
      </c>
      <c r="AM207" t="str">
        <f t="shared" si="139"/>
        <v/>
      </c>
    </row>
    <row r="208" spans="11:39" x14ac:dyDescent="0.2">
      <c r="K208">
        <v>106</v>
      </c>
      <c r="L208">
        <f t="shared" si="140"/>
        <v>0</v>
      </c>
      <c r="M208">
        <f t="shared" si="121"/>
        <v>0</v>
      </c>
      <c r="N208">
        <f t="shared" si="122"/>
        <v>0</v>
      </c>
      <c r="O208">
        <f t="shared" si="123"/>
        <v>0</v>
      </c>
      <c r="P208">
        <f t="shared" si="124"/>
        <v>0</v>
      </c>
      <c r="Q208">
        <f t="shared" si="125"/>
        <v>0</v>
      </c>
      <c r="R208">
        <f t="shared" si="126"/>
        <v>0</v>
      </c>
      <c r="S208">
        <f t="shared" si="127"/>
        <v>0</v>
      </c>
      <c r="T208">
        <f t="shared" si="128"/>
        <v>0</v>
      </c>
      <c r="U208">
        <f t="shared" si="129"/>
        <v>0</v>
      </c>
      <c r="V208">
        <f t="shared" si="130"/>
        <v>0</v>
      </c>
      <c r="W208">
        <f t="shared" si="131"/>
        <v>0</v>
      </c>
      <c r="X208">
        <f t="shared" si="132"/>
        <v>0</v>
      </c>
      <c r="Y208">
        <f t="shared" si="133"/>
        <v>0</v>
      </c>
      <c r="Z208">
        <f t="shared" si="134"/>
        <v>0</v>
      </c>
      <c r="AA208">
        <f t="shared" si="135"/>
        <v>0</v>
      </c>
      <c r="AB208">
        <f t="shared" si="136"/>
        <v>0</v>
      </c>
      <c r="AC208">
        <f t="shared" si="137"/>
        <v>0</v>
      </c>
      <c r="AD208">
        <f t="shared" si="137"/>
        <v>0</v>
      </c>
      <c r="AE208">
        <f t="shared" si="137"/>
        <v>0</v>
      </c>
      <c r="AF208">
        <f t="shared" si="137"/>
        <v>0</v>
      </c>
      <c r="AG208">
        <f t="shared" si="137"/>
        <v>0</v>
      </c>
      <c r="AH208">
        <f t="shared" si="137"/>
        <v>0</v>
      </c>
      <c r="AI208">
        <f t="shared" si="137"/>
        <v>0</v>
      </c>
      <c r="AJ208">
        <f t="shared" si="138"/>
        <v>0</v>
      </c>
      <c r="AK208">
        <f t="shared" si="137"/>
        <v>0</v>
      </c>
      <c r="AM208" t="str">
        <f t="shared" si="139"/>
        <v/>
      </c>
    </row>
    <row r="209" spans="11:39" x14ac:dyDescent="0.2">
      <c r="K209">
        <v>107</v>
      </c>
      <c r="L209">
        <f t="shared" si="140"/>
        <v>0</v>
      </c>
      <c r="M209">
        <f t="shared" si="121"/>
        <v>0</v>
      </c>
      <c r="N209">
        <f t="shared" si="122"/>
        <v>0</v>
      </c>
      <c r="O209">
        <f t="shared" si="123"/>
        <v>0</v>
      </c>
      <c r="P209">
        <f t="shared" si="124"/>
        <v>0</v>
      </c>
      <c r="Q209">
        <f t="shared" si="125"/>
        <v>0</v>
      </c>
      <c r="R209">
        <f t="shared" si="126"/>
        <v>0</v>
      </c>
      <c r="S209">
        <f t="shared" si="127"/>
        <v>0</v>
      </c>
      <c r="T209">
        <f t="shared" si="128"/>
        <v>0</v>
      </c>
      <c r="U209">
        <f t="shared" si="129"/>
        <v>0</v>
      </c>
      <c r="V209">
        <f t="shared" si="130"/>
        <v>0</v>
      </c>
      <c r="W209">
        <f t="shared" si="131"/>
        <v>0</v>
      </c>
      <c r="X209">
        <f t="shared" si="132"/>
        <v>0</v>
      </c>
      <c r="Y209">
        <f t="shared" si="133"/>
        <v>0</v>
      </c>
      <c r="Z209">
        <f t="shared" si="134"/>
        <v>0</v>
      </c>
      <c r="AA209">
        <f t="shared" si="135"/>
        <v>0</v>
      </c>
      <c r="AB209">
        <f t="shared" si="136"/>
        <v>0</v>
      </c>
      <c r="AC209">
        <f t="shared" si="137"/>
        <v>0</v>
      </c>
      <c r="AD209">
        <f t="shared" si="137"/>
        <v>0</v>
      </c>
      <c r="AE209">
        <f t="shared" si="137"/>
        <v>0</v>
      </c>
      <c r="AF209">
        <f t="shared" si="137"/>
        <v>0</v>
      </c>
      <c r="AG209">
        <f t="shared" si="137"/>
        <v>0</v>
      </c>
      <c r="AH209">
        <f t="shared" si="137"/>
        <v>0</v>
      </c>
      <c r="AI209">
        <f t="shared" si="137"/>
        <v>0</v>
      </c>
      <c r="AJ209">
        <f t="shared" si="138"/>
        <v>0</v>
      </c>
      <c r="AK209">
        <f t="shared" si="137"/>
        <v>0</v>
      </c>
      <c r="AM209" t="str">
        <f t="shared" si="139"/>
        <v/>
      </c>
    </row>
    <row r="212" spans="11:39" x14ac:dyDescent="0.2">
      <c r="L212" s="65" t="s">
        <v>82</v>
      </c>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t="s">
        <v>66</v>
      </c>
    </row>
    <row r="213" spans="11:39" x14ac:dyDescent="0.2">
      <c r="K213">
        <v>1</v>
      </c>
      <c r="L213" t="str">
        <f t="shared" ref="L213:L219" si="141">+IF(H2="",H3,H2)</f>
        <v/>
      </c>
      <c r="M213" t="str">
        <f t="shared" ref="M213:M239" si="142">+IF(OR(L213="",L213=L212)=TRUE,L214,L213)</f>
        <v/>
      </c>
      <c r="N213" t="str">
        <f t="shared" ref="N213:N239" si="143">+IF(OR(M213="",M213=M212)=TRUE,M214,M213)</f>
        <v/>
      </c>
      <c r="O213" t="str">
        <f t="shared" ref="O213:O239" si="144">+IF(OR(N213="",N213=N212)=TRUE,N214,N213)</f>
        <v/>
      </c>
      <c r="P213" t="str">
        <f t="shared" ref="P213:P239" si="145">+IF(OR(O213="",O213=O212)=TRUE,O214,O213)</f>
        <v/>
      </c>
      <c r="Q213" t="str">
        <f t="shared" ref="Q213:Q239" si="146">+IF(OR(P213="",P213=P212)=TRUE,P214,P213)</f>
        <v/>
      </c>
      <c r="R213" t="str">
        <f t="shared" ref="R213:R239" si="147">+IF(OR(Q213="",Q213=Q212)=TRUE,Q214,Q213)</f>
        <v/>
      </c>
      <c r="S213" t="str">
        <f t="shared" ref="S213:S239" si="148">+IF(OR(R213="",R213=R212)=TRUE,R214,R213)</f>
        <v/>
      </c>
      <c r="T213" t="str">
        <f t="shared" ref="T213:T239" si="149">+IF(OR(S213="",S213=S212)=TRUE,S214,S213)</f>
        <v/>
      </c>
      <c r="U213" t="str">
        <f t="shared" ref="U213:U239" si="150">+IF(OR(T213="",T213=T212)=TRUE,T214,T213)</f>
        <v/>
      </c>
      <c r="V213" t="str">
        <f t="shared" ref="V213:V239" si="151">+IF(OR(U213="",U213=U212)=TRUE,U214,U213)</f>
        <v/>
      </c>
      <c r="W213" t="str">
        <f t="shared" ref="W213:W239" si="152">+IF(OR(V213="",V213=V212)=TRUE,V214,V213)</f>
        <v/>
      </c>
      <c r="X213" t="str">
        <f t="shared" ref="X213:X239" si="153">+IF(OR(W213="",W213=W212)=TRUE,W214,W213)</f>
        <v/>
      </c>
      <c r="Y213" t="str">
        <f t="shared" ref="Y213:Y239" si="154">+IF(OR(X213="",X213=X212)=TRUE,X214,X213)</f>
        <v/>
      </c>
      <c r="Z213" t="str">
        <f t="shared" ref="Z213:Z239" si="155">+IF(OR(Y213="",Y213=Y212)=TRUE,Y214,Y213)</f>
        <v/>
      </c>
      <c r="AA213" t="str">
        <f t="shared" ref="AA213:AA239" si="156">+IF(OR(Z213="",Z213=Z212)=TRUE,Z214,Z213)</f>
        <v/>
      </c>
      <c r="AB213" t="str">
        <f t="shared" ref="AB213:AB239" si="157">+IF(OR(AA213="",AA213=AA212)=TRUE,AA214,AA213)</f>
        <v/>
      </c>
      <c r="AC213" t="str">
        <f t="shared" ref="AC213:AK239" si="158">+IF(OR(AB213="",AB213=AB212)=TRUE,AB214,AB213)</f>
        <v/>
      </c>
      <c r="AD213" t="str">
        <f t="shared" si="158"/>
        <v/>
      </c>
      <c r="AE213" t="str">
        <f t="shared" si="158"/>
        <v/>
      </c>
      <c r="AF213" t="str">
        <f t="shared" si="158"/>
        <v/>
      </c>
      <c r="AG213" t="str">
        <f t="shared" si="158"/>
        <v/>
      </c>
      <c r="AH213" t="str">
        <f t="shared" si="158"/>
        <v/>
      </c>
      <c r="AI213" t="str">
        <f t="shared" si="158"/>
        <v/>
      </c>
      <c r="AJ213" t="str">
        <f t="shared" ref="AJ213:AJ239" si="159">+IF(OR(AI213="",AI213=AI212)=TRUE,AI214,AI213)</f>
        <v/>
      </c>
      <c r="AK213">
        <f t="shared" si="158"/>
        <v>0</v>
      </c>
      <c r="AM213" t="str">
        <f t="shared" ref="AM213:AM239" si="160">+IF(AK213=0,"","* - "&amp;AK213)</f>
        <v/>
      </c>
    </row>
    <row r="214" spans="11:39" x14ac:dyDescent="0.2">
      <c r="K214">
        <v>2</v>
      </c>
      <c r="L214" t="str">
        <f t="shared" si="141"/>
        <v/>
      </c>
      <c r="M214" t="str">
        <f t="shared" si="142"/>
        <v/>
      </c>
      <c r="N214" t="str">
        <f t="shared" si="143"/>
        <v/>
      </c>
      <c r="O214" t="str">
        <f t="shared" si="144"/>
        <v/>
      </c>
      <c r="P214" t="str">
        <f t="shared" si="145"/>
        <v/>
      </c>
      <c r="Q214" t="str">
        <f t="shared" si="146"/>
        <v/>
      </c>
      <c r="R214" t="str">
        <f t="shared" si="147"/>
        <v/>
      </c>
      <c r="S214" t="str">
        <f t="shared" si="148"/>
        <v/>
      </c>
      <c r="T214" t="str">
        <f t="shared" si="149"/>
        <v/>
      </c>
      <c r="U214" t="str">
        <f t="shared" si="150"/>
        <v/>
      </c>
      <c r="V214" t="str">
        <f t="shared" si="151"/>
        <v/>
      </c>
      <c r="W214" t="str">
        <f t="shared" si="152"/>
        <v/>
      </c>
      <c r="X214" t="str">
        <f t="shared" si="153"/>
        <v/>
      </c>
      <c r="Y214" t="str">
        <f t="shared" si="154"/>
        <v/>
      </c>
      <c r="Z214" t="str">
        <f t="shared" si="155"/>
        <v/>
      </c>
      <c r="AA214" t="str">
        <f t="shared" si="156"/>
        <v/>
      </c>
      <c r="AB214" t="str">
        <f t="shared" si="157"/>
        <v/>
      </c>
      <c r="AC214" t="str">
        <f t="shared" si="158"/>
        <v/>
      </c>
      <c r="AD214" t="str">
        <f t="shared" si="158"/>
        <v/>
      </c>
      <c r="AE214" t="str">
        <f t="shared" si="158"/>
        <v/>
      </c>
      <c r="AF214" t="str">
        <f t="shared" si="158"/>
        <v/>
      </c>
      <c r="AG214" t="str">
        <f t="shared" si="158"/>
        <v/>
      </c>
      <c r="AH214" t="str">
        <f t="shared" si="158"/>
        <v/>
      </c>
      <c r="AI214" t="str">
        <f t="shared" si="158"/>
        <v/>
      </c>
      <c r="AJ214">
        <f t="shared" si="159"/>
        <v>0</v>
      </c>
      <c r="AK214">
        <f t="shared" si="158"/>
        <v>0</v>
      </c>
      <c r="AM214" t="str">
        <f t="shared" si="160"/>
        <v/>
      </c>
    </row>
    <row r="215" spans="11:39" x14ac:dyDescent="0.2">
      <c r="K215">
        <v>3</v>
      </c>
      <c r="L215" t="str">
        <f t="shared" si="141"/>
        <v/>
      </c>
      <c r="M215" t="str">
        <f t="shared" si="142"/>
        <v/>
      </c>
      <c r="N215" t="str">
        <f t="shared" si="143"/>
        <v/>
      </c>
      <c r="O215" t="str">
        <f t="shared" si="144"/>
        <v/>
      </c>
      <c r="P215" t="str">
        <f t="shared" si="145"/>
        <v/>
      </c>
      <c r="Q215" t="str">
        <f t="shared" si="146"/>
        <v/>
      </c>
      <c r="R215" t="str">
        <f t="shared" si="147"/>
        <v/>
      </c>
      <c r="S215" t="str">
        <f t="shared" si="148"/>
        <v/>
      </c>
      <c r="T215" t="str">
        <f t="shared" si="149"/>
        <v/>
      </c>
      <c r="U215" t="str">
        <f t="shared" si="150"/>
        <v/>
      </c>
      <c r="V215" t="str">
        <f t="shared" si="151"/>
        <v/>
      </c>
      <c r="W215" t="str">
        <f t="shared" si="152"/>
        <v/>
      </c>
      <c r="X215" t="str">
        <f t="shared" si="153"/>
        <v/>
      </c>
      <c r="Y215" t="str">
        <f t="shared" si="154"/>
        <v/>
      </c>
      <c r="Z215" t="str">
        <f t="shared" si="155"/>
        <v/>
      </c>
      <c r="AA215" t="str">
        <f t="shared" si="156"/>
        <v/>
      </c>
      <c r="AB215" t="str">
        <f t="shared" si="157"/>
        <v/>
      </c>
      <c r="AC215" t="str">
        <f t="shared" si="158"/>
        <v/>
      </c>
      <c r="AD215" t="str">
        <f t="shared" si="158"/>
        <v/>
      </c>
      <c r="AE215" t="str">
        <f t="shared" si="158"/>
        <v/>
      </c>
      <c r="AF215" t="str">
        <f t="shared" si="158"/>
        <v/>
      </c>
      <c r="AG215" t="str">
        <f t="shared" si="158"/>
        <v/>
      </c>
      <c r="AH215" t="str">
        <f t="shared" si="158"/>
        <v/>
      </c>
      <c r="AI215">
        <f t="shared" si="158"/>
        <v>0</v>
      </c>
      <c r="AJ215">
        <f t="shared" si="159"/>
        <v>0</v>
      </c>
      <c r="AK215">
        <f t="shared" si="158"/>
        <v>0</v>
      </c>
      <c r="AM215" t="str">
        <f t="shared" si="160"/>
        <v/>
      </c>
    </row>
    <row r="216" spans="11:39" x14ac:dyDescent="0.2">
      <c r="K216">
        <v>4</v>
      </c>
      <c r="L216" t="str">
        <f t="shared" si="141"/>
        <v/>
      </c>
      <c r="M216" t="str">
        <f t="shared" si="142"/>
        <v/>
      </c>
      <c r="N216" t="str">
        <f t="shared" si="143"/>
        <v/>
      </c>
      <c r="O216" t="str">
        <f t="shared" si="144"/>
        <v/>
      </c>
      <c r="P216" t="str">
        <f t="shared" si="145"/>
        <v/>
      </c>
      <c r="Q216" t="str">
        <f t="shared" si="146"/>
        <v/>
      </c>
      <c r="R216" t="str">
        <f t="shared" si="147"/>
        <v/>
      </c>
      <c r="S216" t="str">
        <f t="shared" si="148"/>
        <v/>
      </c>
      <c r="T216" t="str">
        <f t="shared" si="149"/>
        <v/>
      </c>
      <c r="U216" t="str">
        <f t="shared" si="150"/>
        <v/>
      </c>
      <c r="V216" t="str">
        <f t="shared" si="151"/>
        <v/>
      </c>
      <c r="W216" t="str">
        <f t="shared" si="152"/>
        <v/>
      </c>
      <c r="X216" t="str">
        <f t="shared" si="153"/>
        <v/>
      </c>
      <c r="Y216" t="str">
        <f t="shared" si="154"/>
        <v/>
      </c>
      <c r="Z216" t="str">
        <f t="shared" si="155"/>
        <v/>
      </c>
      <c r="AA216" t="str">
        <f t="shared" si="156"/>
        <v/>
      </c>
      <c r="AB216" t="str">
        <f t="shared" si="157"/>
        <v/>
      </c>
      <c r="AC216" t="str">
        <f t="shared" si="158"/>
        <v/>
      </c>
      <c r="AD216" t="str">
        <f t="shared" si="158"/>
        <v/>
      </c>
      <c r="AE216" t="str">
        <f t="shared" si="158"/>
        <v/>
      </c>
      <c r="AF216" t="str">
        <f t="shared" si="158"/>
        <v/>
      </c>
      <c r="AG216" t="str">
        <f t="shared" si="158"/>
        <v/>
      </c>
      <c r="AH216">
        <f t="shared" si="158"/>
        <v>0</v>
      </c>
      <c r="AI216">
        <f t="shared" si="158"/>
        <v>0</v>
      </c>
      <c r="AJ216">
        <f t="shared" si="159"/>
        <v>0</v>
      </c>
      <c r="AK216">
        <f t="shared" si="158"/>
        <v>0</v>
      </c>
      <c r="AM216" t="str">
        <f t="shared" si="160"/>
        <v/>
      </c>
    </row>
    <row r="217" spans="11:39" x14ac:dyDescent="0.2">
      <c r="K217">
        <v>5</v>
      </c>
      <c r="L217" t="str">
        <f t="shared" si="141"/>
        <v/>
      </c>
      <c r="M217" t="str">
        <f t="shared" si="142"/>
        <v/>
      </c>
      <c r="N217" t="str">
        <f t="shared" si="143"/>
        <v/>
      </c>
      <c r="O217" t="str">
        <f t="shared" si="144"/>
        <v/>
      </c>
      <c r="P217" t="str">
        <f t="shared" si="145"/>
        <v/>
      </c>
      <c r="Q217" t="str">
        <f t="shared" si="146"/>
        <v/>
      </c>
      <c r="R217" t="str">
        <f t="shared" si="147"/>
        <v/>
      </c>
      <c r="S217" t="str">
        <f t="shared" si="148"/>
        <v/>
      </c>
      <c r="T217" t="str">
        <f t="shared" si="149"/>
        <v/>
      </c>
      <c r="U217" t="str">
        <f t="shared" si="150"/>
        <v/>
      </c>
      <c r="V217" t="str">
        <f t="shared" si="151"/>
        <v/>
      </c>
      <c r="W217" t="str">
        <f t="shared" si="152"/>
        <v/>
      </c>
      <c r="X217" t="str">
        <f t="shared" si="153"/>
        <v/>
      </c>
      <c r="Y217" t="str">
        <f t="shared" si="154"/>
        <v/>
      </c>
      <c r="Z217" t="str">
        <f t="shared" si="155"/>
        <v/>
      </c>
      <c r="AA217" t="str">
        <f t="shared" si="156"/>
        <v/>
      </c>
      <c r="AB217" t="str">
        <f t="shared" si="157"/>
        <v/>
      </c>
      <c r="AC217" t="str">
        <f t="shared" si="158"/>
        <v/>
      </c>
      <c r="AD217" t="str">
        <f t="shared" si="158"/>
        <v/>
      </c>
      <c r="AE217" t="str">
        <f t="shared" si="158"/>
        <v/>
      </c>
      <c r="AF217" t="str">
        <f t="shared" si="158"/>
        <v/>
      </c>
      <c r="AG217">
        <f t="shared" si="158"/>
        <v>0</v>
      </c>
      <c r="AH217">
        <f t="shared" si="158"/>
        <v>0</v>
      </c>
      <c r="AI217">
        <f t="shared" si="158"/>
        <v>0</v>
      </c>
      <c r="AJ217">
        <f t="shared" si="159"/>
        <v>0</v>
      </c>
      <c r="AK217">
        <f t="shared" si="158"/>
        <v>0</v>
      </c>
      <c r="AM217" t="str">
        <f t="shared" si="160"/>
        <v/>
      </c>
    </row>
    <row r="218" spans="11:39" x14ac:dyDescent="0.2">
      <c r="K218">
        <v>6</v>
      </c>
      <c r="L218" t="str">
        <f t="shared" si="141"/>
        <v/>
      </c>
      <c r="M218" t="str">
        <f t="shared" si="142"/>
        <v/>
      </c>
      <c r="N218" t="str">
        <f t="shared" si="143"/>
        <v/>
      </c>
      <c r="O218" t="str">
        <f t="shared" si="144"/>
        <v/>
      </c>
      <c r="P218" t="str">
        <f t="shared" si="145"/>
        <v/>
      </c>
      <c r="Q218" t="str">
        <f t="shared" si="146"/>
        <v/>
      </c>
      <c r="R218" t="str">
        <f t="shared" si="147"/>
        <v/>
      </c>
      <c r="S218" t="str">
        <f t="shared" si="148"/>
        <v/>
      </c>
      <c r="T218" t="str">
        <f t="shared" si="149"/>
        <v/>
      </c>
      <c r="U218" t="str">
        <f t="shared" si="150"/>
        <v/>
      </c>
      <c r="V218" t="str">
        <f t="shared" si="151"/>
        <v/>
      </c>
      <c r="W218" t="str">
        <f t="shared" si="152"/>
        <v/>
      </c>
      <c r="X218" t="str">
        <f t="shared" si="153"/>
        <v/>
      </c>
      <c r="Y218" t="str">
        <f t="shared" si="154"/>
        <v/>
      </c>
      <c r="Z218" t="str">
        <f t="shared" si="155"/>
        <v/>
      </c>
      <c r="AA218" t="str">
        <f t="shared" si="156"/>
        <v/>
      </c>
      <c r="AB218" t="str">
        <f t="shared" si="157"/>
        <v/>
      </c>
      <c r="AC218" t="str">
        <f t="shared" si="158"/>
        <v/>
      </c>
      <c r="AD218" t="str">
        <f t="shared" si="158"/>
        <v/>
      </c>
      <c r="AE218" t="str">
        <f t="shared" si="158"/>
        <v/>
      </c>
      <c r="AF218">
        <f t="shared" si="158"/>
        <v>0</v>
      </c>
      <c r="AG218">
        <f t="shared" si="158"/>
        <v>0</v>
      </c>
      <c r="AH218">
        <f t="shared" si="158"/>
        <v>0</v>
      </c>
      <c r="AI218">
        <f t="shared" si="158"/>
        <v>0</v>
      </c>
      <c r="AJ218">
        <f t="shared" si="159"/>
        <v>0</v>
      </c>
      <c r="AK218">
        <f t="shared" si="158"/>
        <v>0</v>
      </c>
      <c r="AM218" t="str">
        <f t="shared" si="160"/>
        <v/>
      </c>
    </row>
    <row r="219" spans="11:39" x14ac:dyDescent="0.2">
      <c r="K219">
        <v>7</v>
      </c>
      <c r="L219" t="str">
        <f t="shared" si="141"/>
        <v/>
      </c>
      <c r="M219" t="str">
        <f t="shared" si="142"/>
        <v/>
      </c>
      <c r="N219" t="str">
        <f t="shared" si="143"/>
        <v/>
      </c>
      <c r="O219" t="str">
        <f t="shared" si="144"/>
        <v/>
      </c>
      <c r="P219" t="str">
        <f t="shared" si="145"/>
        <v/>
      </c>
      <c r="Q219" t="str">
        <f t="shared" si="146"/>
        <v/>
      </c>
      <c r="R219" t="str">
        <f t="shared" si="147"/>
        <v/>
      </c>
      <c r="S219" t="str">
        <f t="shared" si="148"/>
        <v/>
      </c>
      <c r="T219" t="str">
        <f t="shared" si="149"/>
        <v/>
      </c>
      <c r="U219" t="str">
        <f t="shared" si="150"/>
        <v/>
      </c>
      <c r="V219" t="str">
        <f t="shared" si="151"/>
        <v/>
      </c>
      <c r="W219" t="str">
        <f t="shared" si="152"/>
        <v/>
      </c>
      <c r="X219" t="str">
        <f t="shared" si="153"/>
        <v/>
      </c>
      <c r="Y219" t="str">
        <f t="shared" si="154"/>
        <v/>
      </c>
      <c r="Z219" t="str">
        <f t="shared" si="155"/>
        <v/>
      </c>
      <c r="AA219" t="str">
        <f t="shared" si="156"/>
        <v/>
      </c>
      <c r="AB219" t="str">
        <f t="shared" si="157"/>
        <v/>
      </c>
      <c r="AC219" t="str">
        <f t="shared" si="158"/>
        <v/>
      </c>
      <c r="AD219" t="str">
        <f t="shared" si="158"/>
        <v/>
      </c>
      <c r="AE219">
        <f t="shared" si="158"/>
        <v>0</v>
      </c>
      <c r="AF219">
        <f t="shared" si="158"/>
        <v>0</v>
      </c>
      <c r="AG219">
        <f t="shared" si="158"/>
        <v>0</v>
      </c>
      <c r="AH219">
        <f t="shared" si="158"/>
        <v>0</v>
      </c>
      <c r="AI219">
        <f t="shared" si="158"/>
        <v>0</v>
      </c>
      <c r="AJ219">
        <f t="shared" si="159"/>
        <v>0</v>
      </c>
      <c r="AK219">
        <f t="shared" si="158"/>
        <v>0</v>
      </c>
      <c r="AM219" t="str">
        <f t="shared" si="160"/>
        <v/>
      </c>
    </row>
    <row r="220" spans="11:39" x14ac:dyDescent="0.2">
      <c r="K220">
        <v>8</v>
      </c>
      <c r="L220" t="str">
        <f t="shared" ref="L220:L239" si="161">+IF(H9="",H10,H9)</f>
        <v/>
      </c>
      <c r="M220" t="str">
        <f t="shared" si="142"/>
        <v/>
      </c>
      <c r="N220" t="str">
        <f t="shared" si="143"/>
        <v/>
      </c>
      <c r="O220" t="str">
        <f t="shared" si="144"/>
        <v/>
      </c>
      <c r="P220" t="str">
        <f t="shared" si="145"/>
        <v/>
      </c>
      <c r="Q220" t="str">
        <f t="shared" si="146"/>
        <v/>
      </c>
      <c r="R220" t="str">
        <f t="shared" si="147"/>
        <v/>
      </c>
      <c r="S220" t="str">
        <f t="shared" si="148"/>
        <v/>
      </c>
      <c r="T220" t="str">
        <f t="shared" si="149"/>
        <v/>
      </c>
      <c r="U220" t="str">
        <f t="shared" si="150"/>
        <v/>
      </c>
      <c r="V220" t="str">
        <f t="shared" si="151"/>
        <v/>
      </c>
      <c r="W220" t="str">
        <f t="shared" si="152"/>
        <v/>
      </c>
      <c r="X220" t="str">
        <f t="shared" si="153"/>
        <v/>
      </c>
      <c r="Y220" t="str">
        <f t="shared" si="154"/>
        <v/>
      </c>
      <c r="Z220" t="str">
        <f t="shared" si="155"/>
        <v/>
      </c>
      <c r="AA220" t="str">
        <f t="shared" si="156"/>
        <v/>
      </c>
      <c r="AB220" t="str">
        <f t="shared" si="157"/>
        <v/>
      </c>
      <c r="AC220" t="str">
        <f t="shared" si="158"/>
        <v/>
      </c>
      <c r="AD220">
        <f t="shared" si="158"/>
        <v>0</v>
      </c>
      <c r="AE220">
        <f t="shared" si="158"/>
        <v>0</v>
      </c>
      <c r="AF220">
        <f t="shared" si="158"/>
        <v>0</v>
      </c>
      <c r="AG220">
        <f t="shared" si="158"/>
        <v>0</v>
      </c>
      <c r="AH220">
        <f t="shared" si="158"/>
        <v>0</v>
      </c>
      <c r="AI220">
        <f t="shared" si="158"/>
        <v>0</v>
      </c>
      <c r="AJ220">
        <f t="shared" si="159"/>
        <v>0</v>
      </c>
      <c r="AK220">
        <f t="shared" si="158"/>
        <v>0</v>
      </c>
      <c r="AM220" t="str">
        <f t="shared" si="160"/>
        <v/>
      </c>
    </row>
    <row r="221" spans="11:39" x14ac:dyDescent="0.2">
      <c r="K221">
        <v>9</v>
      </c>
      <c r="L221" t="str">
        <f t="shared" si="161"/>
        <v/>
      </c>
      <c r="M221" t="str">
        <f t="shared" si="142"/>
        <v/>
      </c>
      <c r="N221" t="str">
        <f t="shared" si="143"/>
        <v/>
      </c>
      <c r="O221" t="str">
        <f t="shared" si="144"/>
        <v/>
      </c>
      <c r="P221" t="str">
        <f t="shared" si="145"/>
        <v/>
      </c>
      <c r="Q221" t="str">
        <f t="shared" si="146"/>
        <v/>
      </c>
      <c r="R221" t="str">
        <f t="shared" si="147"/>
        <v/>
      </c>
      <c r="S221" t="str">
        <f t="shared" si="148"/>
        <v/>
      </c>
      <c r="T221" t="str">
        <f t="shared" si="149"/>
        <v/>
      </c>
      <c r="U221" t="str">
        <f t="shared" si="150"/>
        <v/>
      </c>
      <c r="V221" t="str">
        <f t="shared" si="151"/>
        <v/>
      </c>
      <c r="W221" t="str">
        <f t="shared" si="152"/>
        <v/>
      </c>
      <c r="X221" t="str">
        <f t="shared" si="153"/>
        <v/>
      </c>
      <c r="Y221" t="str">
        <f t="shared" si="154"/>
        <v/>
      </c>
      <c r="Z221" t="str">
        <f t="shared" si="155"/>
        <v/>
      </c>
      <c r="AA221" t="str">
        <f t="shared" si="156"/>
        <v/>
      </c>
      <c r="AB221" t="str">
        <f t="shared" si="157"/>
        <v/>
      </c>
      <c r="AC221">
        <f t="shared" si="158"/>
        <v>0</v>
      </c>
      <c r="AD221">
        <f t="shared" si="158"/>
        <v>0</v>
      </c>
      <c r="AE221">
        <f t="shared" si="158"/>
        <v>0</v>
      </c>
      <c r="AF221">
        <f t="shared" si="158"/>
        <v>0</v>
      </c>
      <c r="AG221">
        <f t="shared" si="158"/>
        <v>0</v>
      </c>
      <c r="AH221">
        <f t="shared" si="158"/>
        <v>0</v>
      </c>
      <c r="AI221">
        <f t="shared" si="158"/>
        <v>0</v>
      </c>
      <c r="AJ221">
        <f t="shared" si="159"/>
        <v>0</v>
      </c>
      <c r="AK221">
        <f t="shared" si="158"/>
        <v>0</v>
      </c>
      <c r="AM221" t="str">
        <f t="shared" si="160"/>
        <v/>
      </c>
    </row>
    <row r="222" spans="11:39" x14ac:dyDescent="0.2">
      <c r="K222">
        <v>10</v>
      </c>
      <c r="L222" t="str">
        <f t="shared" si="161"/>
        <v/>
      </c>
      <c r="M222" t="str">
        <f t="shared" si="142"/>
        <v/>
      </c>
      <c r="N222" t="str">
        <f t="shared" si="143"/>
        <v/>
      </c>
      <c r="O222" t="str">
        <f t="shared" si="144"/>
        <v/>
      </c>
      <c r="P222" t="str">
        <f t="shared" si="145"/>
        <v/>
      </c>
      <c r="Q222" t="str">
        <f t="shared" si="146"/>
        <v/>
      </c>
      <c r="R222" t="str">
        <f t="shared" si="147"/>
        <v/>
      </c>
      <c r="S222" t="str">
        <f t="shared" si="148"/>
        <v/>
      </c>
      <c r="T222" t="str">
        <f t="shared" si="149"/>
        <v/>
      </c>
      <c r="U222" t="str">
        <f t="shared" si="150"/>
        <v/>
      </c>
      <c r="V222" t="str">
        <f t="shared" si="151"/>
        <v/>
      </c>
      <c r="W222" t="str">
        <f t="shared" si="152"/>
        <v/>
      </c>
      <c r="X222" t="str">
        <f t="shared" si="153"/>
        <v/>
      </c>
      <c r="Y222" t="str">
        <f t="shared" si="154"/>
        <v/>
      </c>
      <c r="Z222" t="str">
        <f t="shared" si="155"/>
        <v/>
      </c>
      <c r="AA222" t="str">
        <f t="shared" si="156"/>
        <v/>
      </c>
      <c r="AB222">
        <f t="shared" si="157"/>
        <v>0</v>
      </c>
      <c r="AC222">
        <f t="shared" si="158"/>
        <v>0</v>
      </c>
      <c r="AD222">
        <f t="shared" si="158"/>
        <v>0</v>
      </c>
      <c r="AE222">
        <f t="shared" si="158"/>
        <v>0</v>
      </c>
      <c r="AF222">
        <f t="shared" si="158"/>
        <v>0</v>
      </c>
      <c r="AG222">
        <f t="shared" si="158"/>
        <v>0</v>
      </c>
      <c r="AH222">
        <f t="shared" si="158"/>
        <v>0</v>
      </c>
      <c r="AI222">
        <f t="shared" si="158"/>
        <v>0</v>
      </c>
      <c r="AJ222">
        <f t="shared" si="159"/>
        <v>0</v>
      </c>
      <c r="AK222">
        <f t="shared" si="158"/>
        <v>0</v>
      </c>
      <c r="AM222" t="str">
        <f t="shared" si="160"/>
        <v/>
      </c>
    </row>
    <row r="223" spans="11:39" x14ac:dyDescent="0.2">
      <c r="K223">
        <v>11</v>
      </c>
      <c r="L223" t="str">
        <f t="shared" si="161"/>
        <v/>
      </c>
      <c r="M223" t="str">
        <f t="shared" si="142"/>
        <v/>
      </c>
      <c r="N223" t="str">
        <f t="shared" si="143"/>
        <v/>
      </c>
      <c r="O223" t="str">
        <f t="shared" si="144"/>
        <v/>
      </c>
      <c r="P223" t="str">
        <f t="shared" si="145"/>
        <v/>
      </c>
      <c r="Q223" t="str">
        <f t="shared" si="146"/>
        <v/>
      </c>
      <c r="R223" t="str">
        <f t="shared" si="147"/>
        <v/>
      </c>
      <c r="S223" t="str">
        <f t="shared" si="148"/>
        <v/>
      </c>
      <c r="T223" t="str">
        <f t="shared" si="149"/>
        <v/>
      </c>
      <c r="U223" t="str">
        <f t="shared" si="150"/>
        <v/>
      </c>
      <c r="V223" t="str">
        <f t="shared" si="151"/>
        <v/>
      </c>
      <c r="W223" t="str">
        <f t="shared" si="152"/>
        <v/>
      </c>
      <c r="X223" t="str">
        <f t="shared" si="153"/>
        <v/>
      </c>
      <c r="Y223" t="str">
        <f t="shared" si="154"/>
        <v/>
      </c>
      <c r="Z223" t="str">
        <f t="shared" si="155"/>
        <v/>
      </c>
      <c r="AA223">
        <f t="shared" si="156"/>
        <v>0</v>
      </c>
      <c r="AB223">
        <f t="shared" si="157"/>
        <v>0</v>
      </c>
      <c r="AC223">
        <f t="shared" si="158"/>
        <v>0</v>
      </c>
      <c r="AD223">
        <f t="shared" si="158"/>
        <v>0</v>
      </c>
      <c r="AE223">
        <f t="shared" si="158"/>
        <v>0</v>
      </c>
      <c r="AF223">
        <f t="shared" si="158"/>
        <v>0</v>
      </c>
      <c r="AG223">
        <f t="shared" si="158"/>
        <v>0</v>
      </c>
      <c r="AH223">
        <f t="shared" si="158"/>
        <v>0</v>
      </c>
      <c r="AI223">
        <f t="shared" si="158"/>
        <v>0</v>
      </c>
      <c r="AJ223">
        <f t="shared" si="159"/>
        <v>0</v>
      </c>
      <c r="AK223">
        <f t="shared" si="158"/>
        <v>0</v>
      </c>
      <c r="AM223" t="str">
        <f t="shared" si="160"/>
        <v/>
      </c>
    </row>
    <row r="224" spans="11:39" x14ac:dyDescent="0.2">
      <c r="K224">
        <v>12</v>
      </c>
      <c r="L224" t="str">
        <f t="shared" si="161"/>
        <v/>
      </c>
      <c r="M224" t="str">
        <f t="shared" si="142"/>
        <v/>
      </c>
      <c r="N224" t="str">
        <f t="shared" si="143"/>
        <v/>
      </c>
      <c r="O224" t="str">
        <f t="shared" si="144"/>
        <v/>
      </c>
      <c r="P224" t="str">
        <f t="shared" si="145"/>
        <v/>
      </c>
      <c r="Q224" t="str">
        <f t="shared" si="146"/>
        <v/>
      </c>
      <c r="R224" t="str">
        <f t="shared" si="147"/>
        <v/>
      </c>
      <c r="S224" t="str">
        <f t="shared" si="148"/>
        <v/>
      </c>
      <c r="T224" t="str">
        <f t="shared" si="149"/>
        <v/>
      </c>
      <c r="U224" t="str">
        <f t="shared" si="150"/>
        <v/>
      </c>
      <c r="V224" t="str">
        <f t="shared" si="151"/>
        <v/>
      </c>
      <c r="W224" t="str">
        <f t="shared" si="152"/>
        <v/>
      </c>
      <c r="X224" t="str">
        <f t="shared" si="153"/>
        <v/>
      </c>
      <c r="Y224" t="str">
        <f t="shared" si="154"/>
        <v/>
      </c>
      <c r="Z224">
        <f t="shared" si="155"/>
        <v>0</v>
      </c>
      <c r="AA224">
        <f t="shared" si="156"/>
        <v>0</v>
      </c>
      <c r="AB224">
        <f t="shared" si="157"/>
        <v>0</v>
      </c>
      <c r="AC224">
        <f t="shared" si="158"/>
        <v>0</v>
      </c>
      <c r="AD224">
        <f t="shared" si="158"/>
        <v>0</v>
      </c>
      <c r="AE224">
        <f t="shared" si="158"/>
        <v>0</v>
      </c>
      <c r="AF224">
        <f t="shared" si="158"/>
        <v>0</v>
      </c>
      <c r="AG224">
        <f t="shared" si="158"/>
        <v>0</v>
      </c>
      <c r="AH224">
        <f t="shared" si="158"/>
        <v>0</v>
      </c>
      <c r="AI224">
        <f t="shared" si="158"/>
        <v>0</v>
      </c>
      <c r="AJ224">
        <f t="shared" si="159"/>
        <v>0</v>
      </c>
      <c r="AK224">
        <f t="shared" si="158"/>
        <v>0</v>
      </c>
      <c r="AM224" t="str">
        <f t="shared" si="160"/>
        <v/>
      </c>
    </row>
    <row r="225" spans="11:39" x14ac:dyDescent="0.2">
      <c r="K225">
        <v>13</v>
      </c>
      <c r="L225" t="str">
        <f t="shared" si="161"/>
        <v/>
      </c>
      <c r="M225" t="str">
        <f t="shared" si="142"/>
        <v/>
      </c>
      <c r="N225" t="str">
        <f t="shared" si="143"/>
        <v/>
      </c>
      <c r="O225" t="str">
        <f t="shared" si="144"/>
        <v/>
      </c>
      <c r="P225" t="str">
        <f t="shared" si="145"/>
        <v/>
      </c>
      <c r="Q225" t="str">
        <f t="shared" si="146"/>
        <v/>
      </c>
      <c r="R225" t="str">
        <f t="shared" si="147"/>
        <v/>
      </c>
      <c r="S225" t="str">
        <f t="shared" si="148"/>
        <v/>
      </c>
      <c r="T225" t="str">
        <f t="shared" si="149"/>
        <v/>
      </c>
      <c r="U225" t="str">
        <f t="shared" si="150"/>
        <v/>
      </c>
      <c r="V225" t="str">
        <f t="shared" si="151"/>
        <v/>
      </c>
      <c r="W225" t="str">
        <f t="shared" si="152"/>
        <v/>
      </c>
      <c r="X225" t="str">
        <f t="shared" si="153"/>
        <v/>
      </c>
      <c r="Y225">
        <f t="shared" si="154"/>
        <v>0</v>
      </c>
      <c r="Z225">
        <f t="shared" si="155"/>
        <v>0</v>
      </c>
      <c r="AA225">
        <f t="shared" si="156"/>
        <v>0</v>
      </c>
      <c r="AB225">
        <f t="shared" si="157"/>
        <v>0</v>
      </c>
      <c r="AC225">
        <f t="shared" si="158"/>
        <v>0</v>
      </c>
      <c r="AD225">
        <f t="shared" si="158"/>
        <v>0</v>
      </c>
      <c r="AE225">
        <f t="shared" si="158"/>
        <v>0</v>
      </c>
      <c r="AF225">
        <f t="shared" si="158"/>
        <v>0</v>
      </c>
      <c r="AG225">
        <f t="shared" si="158"/>
        <v>0</v>
      </c>
      <c r="AH225">
        <f t="shared" si="158"/>
        <v>0</v>
      </c>
      <c r="AI225">
        <f t="shared" si="158"/>
        <v>0</v>
      </c>
      <c r="AJ225">
        <f t="shared" si="159"/>
        <v>0</v>
      </c>
      <c r="AK225">
        <f t="shared" si="158"/>
        <v>0</v>
      </c>
      <c r="AM225" t="str">
        <f t="shared" si="160"/>
        <v/>
      </c>
    </row>
    <row r="226" spans="11:39" x14ac:dyDescent="0.2">
      <c r="K226">
        <v>14</v>
      </c>
      <c r="L226" t="str">
        <f t="shared" si="161"/>
        <v/>
      </c>
      <c r="M226" t="str">
        <f t="shared" si="142"/>
        <v/>
      </c>
      <c r="N226" t="str">
        <f t="shared" si="143"/>
        <v/>
      </c>
      <c r="O226" t="str">
        <f t="shared" si="144"/>
        <v/>
      </c>
      <c r="P226" t="str">
        <f t="shared" si="145"/>
        <v/>
      </c>
      <c r="Q226" t="str">
        <f t="shared" si="146"/>
        <v/>
      </c>
      <c r="R226" t="str">
        <f t="shared" si="147"/>
        <v/>
      </c>
      <c r="S226" t="str">
        <f t="shared" si="148"/>
        <v/>
      </c>
      <c r="T226" t="str">
        <f t="shared" si="149"/>
        <v/>
      </c>
      <c r="U226" t="str">
        <f t="shared" si="150"/>
        <v/>
      </c>
      <c r="V226" t="str">
        <f t="shared" si="151"/>
        <v/>
      </c>
      <c r="W226" t="str">
        <f t="shared" si="152"/>
        <v/>
      </c>
      <c r="X226">
        <f t="shared" si="153"/>
        <v>0</v>
      </c>
      <c r="Y226">
        <f t="shared" si="154"/>
        <v>0</v>
      </c>
      <c r="Z226">
        <f t="shared" si="155"/>
        <v>0</v>
      </c>
      <c r="AA226">
        <f t="shared" si="156"/>
        <v>0</v>
      </c>
      <c r="AB226">
        <f t="shared" si="157"/>
        <v>0</v>
      </c>
      <c r="AC226">
        <f t="shared" si="158"/>
        <v>0</v>
      </c>
      <c r="AD226">
        <f t="shared" si="158"/>
        <v>0</v>
      </c>
      <c r="AE226">
        <f t="shared" si="158"/>
        <v>0</v>
      </c>
      <c r="AF226">
        <f t="shared" si="158"/>
        <v>0</v>
      </c>
      <c r="AG226">
        <f t="shared" si="158"/>
        <v>0</v>
      </c>
      <c r="AH226">
        <f t="shared" si="158"/>
        <v>0</v>
      </c>
      <c r="AI226">
        <f t="shared" si="158"/>
        <v>0</v>
      </c>
      <c r="AJ226">
        <f t="shared" si="159"/>
        <v>0</v>
      </c>
      <c r="AK226">
        <f t="shared" si="158"/>
        <v>0</v>
      </c>
      <c r="AM226" t="str">
        <f t="shared" si="160"/>
        <v/>
      </c>
    </row>
    <row r="227" spans="11:39" x14ac:dyDescent="0.2">
      <c r="K227">
        <v>15</v>
      </c>
      <c r="L227" t="str">
        <f t="shared" si="161"/>
        <v/>
      </c>
      <c r="M227" t="str">
        <f t="shared" si="142"/>
        <v/>
      </c>
      <c r="N227" t="str">
        <f t="shared" si="143"/>
        <v/>
      </c>
      <c r="O227" t="str">
        <f t="shared" si="144"/>
        <v/>
      </c>
      <c r="P227" t="str">
        <f t="shared" si="145"/>
        <v/>
      </c>
      <c r="Q227" t="str">
        <f t="shared" si="146"/>
        <v/>
      </c>
      <c r="R227" t="str">
        <f t="shared" si="147"/>
        <v/>
      </c>
      <c r="S227" t="str">
        <f t="shared" si="148"/>
        <v/>
      </c>
      <c r="T227" t="str">
        <f t="shared" si="149"/>
        <v/>
      </c>
      <c r="U227" t="str">
        <f t="shared" si="150"/>
        <v/>
      </c>
      <c r="V227" t="str">
        <f t="shared" si="151"/>
        <v/>
      </c>
      <c r="W227">
        <f t="shared" si="152"/>
        <v>0</v>
      </c>
      <c r="X227">
        <f t="shared" si="153"/>
        <v>0</v>
      </c>
      <c r="Y227">
        <f t="shared" si="154"/>
        <v>0</v>
      </c>
      <c r="Z227">
        <f t="shared" si="155"/>
        <v>0</v>
      </c>
      <c r="AA227">
        <f t="shared" si="156"/>
        <v>0</v>
      </c>
      <c r="AB227">
        <f t="shared" si="157"/>
        <v>0</v>
      </c>
      <c r="AC227">
        <f t="shared" si="158"/>
        <v>0</v>
      </c>
      <c r="AD227">
        <f t="shared" si="158"/>
        <v>0</v>
      </c>
      <c r="AE227">
        <f t="shared" si="158"/>
        <v>0</v>
      </c>
      <c r="AF227">
        <f t="shared" si="158"/>
        <v>0</v>
      </c>
      <c r="AG227">
        <f t="shared" si="158"/>
        <v>0</v>
      </c>
      <c r="AH227">
        <f t="shared" si="158"/>
        <v>0</v>
      </c>
      <c r="AI227">
        <f t="shared" si="158"/>
        <v>0</v>
      </c>
      <c r="AJ227">
        <f t="shared" si="159"/>
        <v>0</v>
      </c>
      <c r="AK227">
        <f t="shared" si="158"/>
        <v>0</v>
      </c>
      <c r="AM227" t="str">
        <f t="shared" si="160"/>
        <v/>
      </c>
    </row>
    <row r="228" spans="11:39" x14ac:dyDescent="0.2">
      <c r="K228">
        <v>16</v>
      </c>
      <c r="L228" t="str">
        <f t="shared" si="161"/>
        <v/>
      </c>
      <c r="M228" t="str">
        <f t="shared" si="142"/>
        <v/>
      </c>
      <c r="N228" t="str">
        <f t="shared" si="143"/>
        <v/>
      </c>
      <c r="O228" t="str">
        <f t="shared" si="144"/>
        <v/>
      </c>
      <c r="P228" t="str">
        <f t="shared" si="145"/>
        <v/>
      </c>
      <c r="Q228" t="str">
        <f t="shared" si="146"/>
        <v/>
      </c>
      <c r="R228" t="str">
        <f t="shared" si="147"/>
        <v/>
      </c>
      <c r="S228" t="str">
        <f t="shared" si="148"/>
        <v/>
      </c>
      <c r="T228" t="str">
        <f t="shared" si="149"/>
        <v/>
      </c>
      <c r="U228" t="str">
        <f t="shared" si="150"/>
        <v/>
      </c>
      <c r="V228">
        <f t="shared" si="151"/>
        <v>0</v>
      </c>
      <c r="W228">
        <f t="shared" si="152"/>
        <v>0</v>
      </c>
      <c r="X228">
        <f t="shared" si="153"/>
        <v>0</v>
      </c>
      <c r="Y228">
        <f t="shared" si="154"/>
        <v>0</v>
      </c>
      <c r="Z228">
        <f t="shared" si="155"/>
        <v>0</v>
      </c>
      <c r="AA228">
        <f t="shared" si="156"/>
        <v>0</v>
      </c>
      <c r="AB228">
        <f t="shared" si="157"/>
        <v>0</v>
      </c>
      <c r="AC228">
        <f t="shared" si="158"/>
        <v>0</v>
      </c>
      <c r="AD228">
        <f t="shared" si="158"/>
        <v>0</v>
      </c>
      <c r="AE228">
        <f t="shared" si="158"/>
        <v>0</v>
      </c>
      <c r="AF228">
        <f t="shared" si="158"/>
        <v>0</v>
      </c>
      <c r="AG228">
        <f t="shared" si="158"/>
        <v>0</v>
      </c>
      <c r="AH228">
        <f t="shared" si="158"/>
        <v>0</v>
      </c>
      <c r="AI228">
        <f t="shared" si="158"/>
        <v>0</v>
      </c>
      <c r="AJ228">
        <f t="shared" si="159"/>
        <v>0</v>
      </c>
      <c r="AK228">
        <f t="shared" si="158"/>
        <v>0</v>
      </c>
      <c r="AM228" t="str">
        <f t="shared" si="160"/>
        <v/>
      </c>
    </row>
    <row r="229" spans="11:39" x14ac:dyDescent="0.2">
      <c r="K229">
        <v>17</v>
      </c>
      <c r="L229" t="str">
        <f t="shared" si="161"/>
        <v/>
      </c>
      <c r="M229" t="str">
        <f t="shared" si="142"/>
        <v/>
      </c>
      <c r="N229" t="str">
        <f t="shared" si="143"/>
        <v/>
      </c>
      <c r="O229" t="str">
        <f t="shared" si="144"/>
        <v/>
      </c>
      <c r="P229" t="str">
        <f t="shared" si="145"/>
        <v/>
      </c>
      <c r="Q229" t="str">
        <f t="shared" si="146"/>
        <v/>
      </c>
      <c r="R229" t="str">
        <f t="shared" si="147"/>
        <v/>
      </c>
      <c r="S229" t="str">
        <f t="shared" si="148"/>
        <v/>
      </c>
      <c r="T229" t="str">
        <f t="shared" si="149"/>
        <v/>
      </c>
      <c r="U229">
        <f t="shared" si="150"/>
        <v>0</v>
      </c>
      <c r="V229">
        <f t="shared" si="151"/>
        <v>0</v>
      </c>
      <c r="W229">
        <f t="shared" si="152"/>
        <v>0</v>
      </c>
      <c r="X229">
        <f t="shared" si="153"/>
        <v>0</v>
      </c>
      <c r="Y229">
        <f t="shared" si="154"/>
        <v>0</v>
      </c>
      <c r="Z229">
        <f t="shared" si="155"/>
        <v>0</v>
      </c>
      <c r="AA229">
        <f t="shared" si="156"/>
        <v>0</v>
      </c>
      <c r="AB229">
        <f t="shared" si="157"/>
        <v>0</v>
      </c>
      <c r="AC229">
        <f t="shared" si="158"/>
        <v>0</v>
      </c>
      <c r="AD229">
        <f t="shared" si="158"/>
        <v>0</v>
      </c>
      <c r="AE229">
        <f t="shared" si="158"/>
        <v>0</v>
      </c>
      <c r="AF229">
        <f t="shared" si="158"/>
        <v>0</v>
      </c>
      <c r="AG229">
        <f t="shared" si="158"/>
        <v>0</v>
      </c>
      <c r="AH229">
        <f t="shared" si="158"/>
        <v>0</v>
      </c>
      <c r="AI229">
        <f t="shared" si="158"/>
        <v>0</v>
      </c>
      <c r="AJ229">
        <f t="shared" si="159"/>
        <v>0</v>
      </c>
      <c r="AK229">
        <f t="shared" si="158"/>
        <v>0</v>
      </c>
      <c r="AM229" t="str">
        <f t="shared" si="160"/>
        <v/>
      </c>
    </row>
    <row r="230" spans="11:39" x14ac:dyDescent="0.2">
      <c r="K230">
        <v>18</v>
      </c>
      <c r="L230" t="str">
        <f t="shared" si="161"/>
        <v/>
      </c>
      <c r="M230" t="str">
        <f t="shared" si="142"/>
        <v/>
      </c>
      <c r="N230" t="str">
        <f t="shared" si="143"/>
        <v/>
      </c>
      <c r="O230" t="str">
        <f t="shared" si="144"/>
        <v/>
      </c>
      <c r="P230" t="str">
        <f t="shared" si="145"/>
        <v/>
      </c>
      <c r="Q230" t="str">
        <f t="shared" si="146"/>
        <v/>
      </c>
      <c r="R230" t="str">
        <f t="shared" si="147"/>
        <v/>
      </c>
      <c r="S230" t="str">
        <f t="shared" si="148"/>
        <v/>
      </c>
      <c r="T230">
        <f t="shared" si="149"/>
        <v>0</v>
      </c>
      <c r="U230">
        <f t="shared" si="150"/>
        <v>0</v>
      </c>
      <c r="V230">
        <f t="shared" si="151"/>
        <v>0</v>
      </c>
      <c r="W230">
        <f t="shared" si="152"/>
        <v>0</v>
      </c>
      <c r="X230">
        <f t="shared" si="153"/>
        <v>0</v>
      </c>
      <c r="Y230">
        <f t="shared" si="154"/>
        <v>0</v>
      </c>
      <c r="Z230">
        <f t="shared" si="155"/>
        <v>0</v>
      </c>
      <c r="AA230">
        <f t="shared" si="156"/>
        <v>0</v>
      </c>
      <c r="AB230">
        <f t="shared" si="157"/>
        <v>0</v>
      </c>
      <c r="AC230">
        <f t="shared" si="158"/>
        <v>0</v>
      </c>
      <c r="AD230">
        <f t="shared" si="158"/>
        <v>0</v>
      </c>
      <c r="AE230">
        <f t="shared" si="158"/>
        <v>0</v>
      </c>
      <c r="AF230">
        <f t="shared" si="158"/>
        <v>0</v>
      </c>
      <c r="AG230">
        <f t="shared" si="158"/>
        <v>0</v>
      </c>
      <c r="AH230">
        <f t="shared" si="158"/>
        <v>0</v>
      </c>
      <c r="AI230">
        <f t="shared" si="158"/>
        <v>0</v>
      </c>
      <c r="AJ230">
        <f t="shared" si="159"/>
        <v>0</v>
      </c>
      <c r="AK230">
        <f t="shared" si="158"/>
        <v>0</v>
      </c>
      <c r="AM230" t="str">
        <f t="shared" si="160"/>
        <v/>
      </c>
    </row>
    <row r="231" spans="11:39" x14ac:dyDescent="0.2">
      <c r="K231">
        <v>19</v>
      </c>
      <c r="L231" t="str">
        <f t="shared" si="161"/>
        <v/>
      </c>
      <c r="M231" t="str">
        <f t="shared" si="142"/>
        <v/>
      </c>
      <c r="N231" t="str">
        <f t="shared" si="143"/>
        <v/>
      </c>
      <c r="O231" t="str">
        <f t="shared" si="144"/>
        <v/>
      </c>
      <c r="P231" t="str">
        <f t="shared" si="145"/>
        <v/>
      </c>
      <c r="Q231" t="str">
        <f t="shared" si="146"/>
        <v/>
      </c>
      <c r="R231" t="str">
        <f t="shared" si="147"/>
        <v/>
      </c>
      <c r="S231">
        <f t="shared" si="148"/>
        <v>0</v>
      </c>
      <c r="T231">
        <f t="shared" si="149"/>
        <v>0</v>
      </c>
      <c r="U231">
        <f t="shared" si="150"/>
        <v>0</v>
      </c>
      <c r="V231">
        <f t="shared" si="151"/>
        <v>0</v>
      </c>
      <c r="W231">
        <f t="shared" si="152"/>
        <v>0</v>
      </c>
      <c r="X231">
        <f t="shared" si="153"/>
        <v>0</v>
      </c>
      <c r="Y231">
        <f t="shared" si="154"/>
        <v>0</v>
      </c>
      <c r="Z231">
        <f t="shared" si="155"/>
        <v>0</v>
      </c>
      <c r="AA231">
        <f t="shared" si="156"/>
        <v>0</v>
      </c>
      <c r="AB231">
        <f t="shared" si="157"/>
        <v>0</v>
      </c>
      <c r="AC231">
        <f t="shared" si="158"/>
        <v>0</v>
      </c>
      <c r="AD231">
        <f t="shared" si="158"/>
        <v>0</v>
      </c>
      <c r="AE231">
        <f t="shared" si="158"/>
        <v>0</v>
      </c>
      <c r="AF231">
        <f t="shared" si="158"/>
        <v>0</v>
      </c>
      <c r="AG231">
        <f t="shared" si="158"/>
        <v>0</v>
      </c>
      <c r="AH231">
        <f t="shared" si="158"/>
        <v>0</v>
      </c>
      <c r="AI231">
        <f t="shared" si="158"/>
        <v>0</v>
      </c>
      <c r="AJ231">
        <f t="shared" si="159"/>
        <v>0</v>
      </c>
      <c r="AK231">
        <f t="shared" si="158"/>
        <v>0</v>
      </c>
      <c r="AM231" t="str">
        <f t="shared" si="160"/>
        <v/>
      </c>
    </row>
    <row r="232" spans="11:39" x14ac:dyDescent="0.2">
      <c r="K232">
        <v>20</v>
      </c>
      <c r="L232" t="str">
        <f t="shared" si="161"/>
        <v/>
      </c>
      <c r="M232" t="str">
        <f t="shared" si="142"/>
        <v/>
      </c>
      <c r="N232" t="str">
        <f t="shared" si="143"/>
        <v/>
      </c>
      <c r="O232" t="str">
        <f t="shared" si="144"/>
        <v/>
      </c>
      <c r="P232" t="str">
        <f t="shared" si="145"/>
        <v/>
      </c>
      <c r="Q232" t="str">
        <f t="shared" si="146"/>
        <v/>
      </c>
      <c r="R232">
        <f t="shared" si="147"/>
        <v>0</v>
      </c>
      <c r="S232">
        <f t="shared" si="148"/>
        <v>0</v>
      </c>
      <c r="T232">
        <f t="shared" si="149"/>
        <v>0</v>
      </c>
      <c r="U232">
        <f t="shared" si="150"/>
        <v>0</v>
      </c>
      <c r="V232">
        <f t="shared" si="151"/>
        <v>0</v>
      </c>
      <c r="W232">
        <f t="shared" si="152"/>
        <v>0</v>
      </c>
      <c r="X232">
        <f t="shared" si="153"/>
        <v>0</v>
      </c>
      <c r="Y232">
        <f t="shared" si="154"/>
        <v>0</v>
      </c>
      <c r="Z232">
        <f t="shared" si="155"/>
        <v>0</v>
      </c>
      <c r="AA232">
        <f t="shared" si="156"/>
        <v>0</v>
      </c>
      <c r="AB232">
        <f t="shared" si="157"/>
        <v>0</v>
      </c>
      <c r="AC232">
        <f t="shared" si="158"/>
        <v>0</v>
      </c>
      <c r="AD232">
        <f t="shared" si="158"/>
        <v>0</v>
      </c>
      <c r="AE232">
        <f t="shared" si="158"/>
        <v>0</v>
      </c>
      <c r="AF232">
        <f t="shared" si="158"/>
        <v>0</v>
      </c>
      <c r="AG232">
        <f t="shared" si="158"/>
        <v>0</v>
      </c>
      <c r="AH232">
        <f t="shared" si="158"/>
        <v>0</v>
      </c>
      <c r="AI232">
        <f t="shared" si="158"/>
        <v>0</v>
      </c>
      <c r="AJ232">
        <f t="shared" si="159"/>
        <v>0</v>
      </c>
      <c r="AK232">
        <f t="shared" si="158"/>
        <v>0</v>
      </c>
      <c r="AM232" t="str">
        <f t="shared" si="160"/>
        <v/>
      </c>
    </row>
    <row r="233" spans="11:39" x14ac:dyDescent="0.2">
      <c r="K233">
        <v>101</v>
      </c>
      <c r="L233" t="str">
        <f t="shared" si="161"/>
        <v/>
      </c>
      <c r="M233" t="str">
        <f t="shared" si="142"/>
        <v/>
      </c>
      <c r="N233" t="str">
        <f t="shared" si="143"/>
        <v/>
      </c>
      <c r="O233" t="str">
        <f t="shared" si="144"/>
        <v/>
      </c>
      <c r="P233" t="str">
        <f t="shared" si="145"/>
        <v/>
      </c>
      <c r="Q233">
        <f t="shared" si="146"/>
        <v>0</v>
      </c>
      <c r="R233">
        <f t="shared" si="147"/>
        <v>0</v>
      </c>
      <c r="S233">
        <f t="shared" si="148"/>
        <v>0</v>
      </c>
      <c r="T233">
        <f t="shared" si="149"/>
        <v>0</v>
      </c>
      <c r="U233">
        <f t="shared" si="150"/>
        <v>0</v>
      </c>
      <c r="V233">
        <f t="shared" si="151"/>
        <v>0</v>
      </c>
      <c r="W233">
        <f t="shared" si="152"/>
        <v>0</v>
      </c>
      <c r="X233">
        <f t="shared" si="153"/>
        <v>0</v>
      </c>
      <c r="Y233">
        <f t="shared" si="154"/>
        <v>0</v>
      </c>
      <c r="Z233">
        <f t="shared" si="155"/>
        <v>0</v>
      </c>
      <c r="AA233">
        <f t="shared" si="156"/>
        <v>0</v>
      </c>
      <c r="AB233">
        <f t="shared" si="157"/>
        <v>0</v>
      </c>
      <c r="AC233">
        <f t="shared" si="158"/>
        <v>0</v>
      </c>
      <c r="AD233">
        <f t="shared" si="158"/>
        <v>0</v>
      </c>
      <c r="AE233">
        <f t="shared" si="158"/>
        <v>0</v>
      </c>
      <c r="AF233">
        <f t="shared" si="158"/>
        <v>0</v>
      </c>
      <c r="AG233">
        <f t="shared" si="158"/>
        <v>0</v>
      </c>
      <c r="AH233">
        <f t="shared" si="158"/>
        <v>0</v>
      </c>
      <c r="AI233">
        <f t="shared" si="158"/>
        <v>0</v>
      </c>
      <c r="AJ233">
        <f t="shared" si="159"/>
        <v>0</v>
      </c>
      <c r="AK233">
        <f t="shared" si="158"/>
        <v>0</v>
      </c>
      <c r="AM233" t="str">
        <f t="shared" si="160"/>
        <v/>
      </c>
    </row>
    <row r="234" spans="11:39" x14ac:dyDescent="0.2">
      <c r="K234">
        <v>102</v>
      </c>
      <c r="L234" t="str">
        <f t="shared" si="161"/>
        <v/>
      </c>
      <c r="M234" t="str">
        <f t="shared" si="142"/>
        <v/>
      </c>
      <c r="N234" t="str">
        <f t="shared" si="143"/>
        <v/>
      </c>
      <c r="O234" t="str">
        <f t="shared" si="144"/>
        <v/>
      </c>
      <c r="P234">
        <f t="shared" si="145"/>
        <v>0</v>
      </c>
      <c r="Q234">
        <f t="shared" si="146"/>
        <v>0</v>
      </c>
      <c r="R234">
        <f t="shared" si="147"/>
        <v>0</v>
      </c>
      <c r="S234">
        <f t="shared" si="148"/>
        <v>0</v>
      </c>
      <c r="T234">
        <f t="shared" si="149"/>
        <v>0</v>
      </c>
      <c r="U234">
        <f t="shared" si="150"/>
        <v>0</v>
      </c>
      <c r="V234">
        <f t="shared" si="151"/>
        <v>0</v>
      </c>
      <c r="W234">
        <f t="shared" si="152"/>
        <v>0</v>
      </c>
      <c r="X234">
        <f t="shared" si="153"/>
        <v>0</v>
      </c>
      <c r="Y234">
        <f t="shared" si="154"/>
        <v>0</v>
      </c>
      <c r="Z234">
        <f t="shared" si="155"/>
        <v>0</v>
      </c>
      <c r="AA234">
        <f t="shared" si="156"/>
        <v>0</v>
      </c>
      <c r="AB234">
        <f t="shared" si="157"/>
        <v>0</v>
      </c>
      <c r="AC234">
        <f t="shared" si="158"/>
        <v>0</v>
      </c>
      <c r="AD234">
        <f t="shared" si="158"/>
        <v>0</v>
      </c>
      <c r="AE234">
        <f t="shared" si="158"/>
        <v>0</v>
      </c>
      <c r="AF234">
        <f t="shared" si="158"/>
        <v>0</v>
      </c>
      <c r="AG234">
        <f t="shared" si="158"/>
        <v>0</v>
      </c>
      <c r="AH234">
        <f t="shared" si="158"/>
        <v>0</v>
      </c>
      <c r="AI234">
        <f t="shared" si="158"/>
        <v>0</v>
      </c>
      <c r="AJ234">
        <f t="shared" si="159"/>
        <v>0</v>
      </c>
      <c r="AK234">
        <f t="shared" si="158"/>
        <v>0</v>
      </c>
      <c r="AM234" t="str">
        <f t="shared" si="160"/>
        <v/>
      </c>
    </row>
    <row r="235" spans="11:39" x14ac:dyDescent="0.2">
      <c r="K235">
        <v>103</v>
      </c>
      <c r="L235" t="str">
        <f t="shared" si="161"/>
        <v/>
      </c>
      <c r="M235" t="str">
        <f t="shared" si="142"/>
        <v/>
      </c>
      <c r="N235" t="str">
        <f t="shared" si="143"/>
        <v/>
      </c>
      <c r="O235">
        <f t="shared" si="144"/>
        <v>0</v>
      </c>
      <c r="P235">
        <f t="shared" si="145"/>
        <v>0</v>
      </c>
      <c r="Q235">
        <f t="shared" si="146"/>
        <v>0</v>
      </c>
      <c r="R235">
        <f t="shared" si="147"/>
        <v>0</v>
      </c>
      <c r="S235">
        <f t="shared" si="148"/>
        <v>0</v>
      </c>
      <c r="T235">
        <f t="shared" si="149"/>
        <v>0</v>
      </c>
      <c r="U235">
        <f t="shared" si="150"/>
        <v>0</v>
      </c>
      <c r="V235">
        <f t="shared" si="151"/>
        <v>0</v>
      </c>
      <c r="W235">
        <f t="shared" si="152"/>
        <v>0</v>
      </c>
      <c r="X235">
        <f t="shared" si="153"/>
        <v>0</v>
      </c>
      <c r="Y235">
        <f t="shared" si="154"/>
        <v>0</v>
      </c>
      <c r="Z235">
        <f t="shared" si="155"/>
        <v>0</v>
      </c>
      <c r="AA235">
        <f t="shared" si="156"/>
        <v>0</v>
      </c>
      <c r="AB235">
        <f t="shared" si="157"/>
        <v>0</v>
      </c>
      <c r="AC235">
        <f t="shared" si="158"/>
        <v>0</v>
      </c>
      <c r="AD235">
        <f t="shared" si="158"/>
        <v>0</v>
      </c>
      <c r="AE235">
        <f t="shared" si="158"/>
        <v>0</v>
      </c>
      <c r="AF235">
        <f t="shared" si="158"/>
        <v>0</v>
      </c>
      <c r="AG235">
        <f t="shared" si="158"/>
        <v>0</v>
      </c>
      <c r="AH235">
        <f t="shared" si="158"/>
        <v>0</v>
      </c>
      <c r="AI235">
        <f t="shared" si="158"/>
        <v>0</v>
      </c>
      <c r="AJ235">
        <f t="shared" si="159"/>
        <v>0</v>
      </c>
      <c r="AK235">
        <f t="shared" si="158"/>
        <v>0</v>
      </c>
      <c r="AM235" t="str">
        <f t="shared" si="160"/>
        <v/>
      </c>
    </row>
    <row r="236" spans="11:39" x14ac:dyDescent="0.2">
      <c r="K236">
        <v>104</v>
      </c>
      <c r="L236" t="str">
        <f t="shared" si="161"/>
        <v/>
      </c>
      <c r="M236" t="str">
        <f t="shared" si="142"/>
        <v/>
      </c>
      <c r="N236">
        <f t="shared" si="143"/>
        <v>0</v>
      </c>
      <c r="O236">
        <f t="shared" si="144"/>
        <v>0</v>
      </c>
      <c r="P236">
        <f t="shared" si="145"/>
        <v>0</v>
      </c>
      <c r="Q236">
        <f t="shared" si="146"/>
        <v>0</v>
      </c>
      <c r="R236">
        <f t="shared" si="147"/>
        <v>0</v>
      </c>
      <c r="S236">
        <f t="shared" si="148"/>
        <v>0</v>
      </c>
      <c r="T236">
        <f t="shared" si="149"/>
        <v>0</v>
      </c>
      <c r="U236">
        <f t="shared" si="150"/>
        <v>0</v>
      </c>
      <c r="V236">
        <f t="shared" si="151"/>
        <v>0</v>
      </c>
      <c r="W236">
        <f t="shared" si="152"/>
        <v>0</v>
      </c>
      <c r="X236">
        <f t="shared" si="153"/>
        <v>0</v>
      </c>
      <c r="Y236">
        <f t="shared" si="154"/>
        <v>0</v>
      </c>
      <c r="Z236">
        <f t="shared" si="155"/>
        <v>0</v>
      </c>
      <c r="AA236">
        <f t="shared" si="156"/>
        <v>0</v>
      </c>
      <c r="AB236">
        <f t="shared" si="157"/>
        <v>0</v>
      </c>
      <c r="AC236">
        <f t="shared" si="158"/>
        <v>0</v>
      </c>
      <c r="AD236">
        <f t="shared" si="158"/>
        <v>0</v>
      </c>
      <c r="AE236">
        <f t="shared" si="158"/>
        <v>0</v>
      </c>
      <c r="AF236">
        <f t="shared" si="158"/>
        <v>0</v>
      </c>
      <c r="AG236">
        <f t="shared" si="158"/>
        <v>0</v>
      </c>
      <c r="AH236">
        <f t="shared" si="158"/>
        <v>0</v>
      </c>
      <c r="AI236">
        <f t="shared" si="158"/>
        <v>0</v>
      </c>
      <c r="AJ236">
        <f t="shared" si="159"/>
        <v>0</v>
      </c>
      <c r="AK236">
        <f t="shared" si="158"/>
        <v>0</v>
      </c>
      <c r="AM236" t="str">
        <f t="shared" si="160"/>
        <v/>
      </c>
    </row>
    <row r="237" spans="11:39" x14ac:dyDescent="0.2">
      <c r="K237">
        <v>105</v>
      </c>
      <c r="L237" t="str">
        <f t="shared" si="161"/>
        <v/>
      </c>
      <c r="M237">
        <f t="shared" si="142"/>
        <v>0</v>
      </c>
      <c r="N237">
        <f t="shared" si="143"/>
        <v>0</v>
      </c>
      <c r="O237">
        <f t="shared" si="144"/>
        <v>0</v>
      </c>
      <c r="P237">
        <f t="shared" si="145"/>
        <v>0</v>
      </c>
      <c r="Q237">
        <f t="shared" si="146"/>
        <v>0</v>
      </c>
      <c r="R237">
        <f t="shared" si="147"/>
        <v>0</v>
      </c>
      <c r="S237">
        <f t="shared" si="148"/>
        <v>0</v>
      </c>
      <c r="T237">
        <f t="shared" si="149"/>
        <v>0</v>
      </c>
      <c r="U237">
        <f t="shared" si="150"/>
        <v>0</v>
      </c>
      <c r="V237">
        <f t="shared" si="151"/>
        <v>0</v>
      </c>
      <c r="W237">
        <f t="shared" si="152"/>
        <v>0</v>
      </c>
      <c r="X237">
        <f t="shared" si="153"/>
        <v>0</v>
      </c>
      <c r="Y237">
        <f t="shared" si="154"/>
        <v>0</v>
      </c>
      <c r="Z237">
        <f t="shared" si="155"/>
        <v>0</v>
      </c>
      <c r="AA237">
        <f t="shared" si="156"/>
        <v>0</v>
      </c>
      <c r="AB237">
        <f t="shared" si="157"/>
        <v>0</v>
      </c>
      <c r="AC237">
        <f t="shared" si="158"/>
        <v>0</v>
      </c>
      <c r="AD237">
        <f t="shared" si="158"/>
        <v>0</v>
      </c>
      <c r="AE237">
        <f t="shared" si="158"/>
        <v>0</v>
      </c>
      <c r="AF237">
        <f t="shared" si="158"/>
        <v>0</v>
      </c>
      <c r="AG237">
        <f t="shared" si="158"/>
        <v>0</v>
      </c>
      <c r="AH237">
        <f t="shared" si="158"/>
        <v>0</v>
      </c>
      <c r="AI237">
        <f t="shared" si="158"/>
        <v>0</v>
      </c>
      <c r="AJ237">
        <f t="shared" si="159"/>
        <v>0</v>
      </c>
      <c r="AK237">
        <f t="shared" si="158"/>
        <v>0</v>
      </c>
      <c r="AM237" t="str">
        <f t="shared" si="160"/>
        <v/>
      </c>
    </row>
    <row r="238" spans="11:39" x14ac:dyDescent="0.2">
      <c r="K238">
        <v>106</v>
      </c>
      <c r="L238">
        <f t="shared" si="161"/>
        <v>0</v>
      </c>
      <c r="M238">
        <f t="shared" si="142"/>
        <v>0</v>
      </c>
      <c r="N238">
        <f t="shared" si="143"/>
        <v>0</v>
      </c>
      <c r="O238">
        <f t="shared" si="144"/>
        <v>0</v>
      </c>
      <c r="P238">
        <f t="shared" si="145"/>
        <v>0</v>
      </c>
      <c r="Q238">
        <f t="shared" si="146"/>
        <v>0</v>
      </c>
      <c r="R238">
        <f t="shared" si="147"/>
        <v>0</v>
      </c>
      <c r="S238">
        <f t="shared" si="148"/>
        <v>0</v>
      </c>
      <c r="T238">
        <f t="shared" si="149"/>
        <v>0</v>
      </c>
      <c r="U238">
        <f t="shared" si="150"/>
        <v>0</v>
      </c>
      <c r="V238">
        <f t="shared" si="151"/>
        <v>0</v>
      </c>
      <c r="W238">
        <f t="shared" si="152"/>
        <v>0</v>
      </c>
      <c r="X238">
        <f t="shared" si="153"/>
        <v>0</v>
      </c>
      <c r="Y238">
        <f t="shared" si="154"/>
        <v>0</v>
      </c>
      <c r="Z238">
        <f t="shared" si="155"/>
        <v>0</v>
      </c>
      <c r="AA238">
        <f t="shared" si="156"/>
        <v>0</v>
      </c>
      <c r="AB238">
        <f t="shared" si="157"/>
        <v>0</v>
      </c>
      <c r="AC238">
        <f t="shared" si="158"/>
        <v>0</v>
      </c>
      <c r="AD238">
        <f t="shared" si="158"/>
        <v>0</v>
      </c>
      <c r="AE238">
        <f t="shared" si="158"/>
        <v>0</v>
      </c>
      <c r="AF238">
        <f t="shared" si="158"/>
        <v>0</v>
      </c>
      <c r="AG238">
        <f t="shared" si="158"/>
        <v>0</v>
      </c>
      <c r="AH238">
        <f t="shared" si="158"/>
        <v>0</v>
      </c>
      <c r="AI238">
        <f t="shared" si="158"/>
        <v>0</v>
      </c>
      <c r="AJ238">
        <f t="shared" si="159"/>
        <v>0</v>
      </c>
      <c r="AK238">
        <f t="shared" si="158"/>
        <v>0</v>
      </c>
      <c r="AM238" t="str">
        <f t="shared" si="160"/>
        <v/>
      </c>
    </row>
    <row r="239" spans="11:39" x14ac:dyDescent="0.2">
      <c r="K239">
        <v>107</v>
      </c>
      <c r="L239">
        <f t="shared" si="161"/>
        <v>0</v>
      </c>
      <c r="M239">
        <f t="shared" si="142"/>
        <v>0</v>
      </c>
      <c r="N239">
        <f t="shared" si="143"/>
        <v>0</v>
      </c>
      <c r="O239">
        <f t="shared" si="144"/>
        <v>0</v>
      </c>
      <c r="P239">
        <f t="shared" si="145"/>
        <v>0</v>
      </c>
      <c r="Q239">
        <f t="shared" si="146"/>
        <v>0</v>
      </c>
      <c r="R239">
        <f t="shared" si="147"/>
        <v>0</v>
      </c>
      <c r="S239">
        <f t="shared" si="148"/>
        <v>0</v>
      </c>
      <c r="T239">
        <f t="shared" si="149"/>
        <v>0</v>
      </c>
      <c r="U239">
        <f t="shared" si="150"/>
        <v>0</v>
      </c>
      <c r="V239">
        <f t="shared" si="151"/>
        <v>0</v>
      </c>
      <c r="W239">
        <f t="shared" si="152"/>
        <v>0</v>
      </c>
      <c r="X239">
        <f t="shared" si="153"/>
        <v>0</v>
      </c>
      <c r="Y239">
        <f t="shared" si="154"/>
        <v>0</v>
      </c>
      <c r="Z239">
        <f t="shared" si="155"/>
        <v>0</v>
      </c>
      <c r="AA239">
        <f t="shared" si="156"/>
        <v>0</v>
      </c>
      <c r="AB239">
        <f t="shared" si="157"/>
        <v>0</v>
      </c>
      <c r="AC239">
        <f t="shared" si="158"/>
        <v>0</v>
      </c>
      <c r="AD239">
        <f t="shared" si="158"/>
        <v>0</v>
      </c>
      <c r="AE239">
        <f t="shared" si="158"/>
        <v>0</v>
      </c>
      <c r="AF239">
        <f t="shared" si="158"/>
        <v>0</v>
      </c>
      <c r="AG239">
        <f t="shared" si="158"/>
        <v>0</v>
      </c>
      <c r="AH239">
        <f t="shared" si="158"/>
        <v>0</v>
      </c>
      <c r="AI239">
        <f t="shared" si="158"/>
        <v>0</v>
      </c>
      <c r="AJ239">
        <f t="shared" si="159"/>
        <v>0</v>
      </c>
      <c r="AK239">
        <f t="shared" si="158"/>
        <v>0</v>
      </c>
      <c r="AM239" t="str">
        <f t="shared" si="160"/>
        <v/>
      </c>
    </row>
    <row r="242" spans="11:39" x14ac:dyDescent="0.2">
      <c r="L242" s="65" t="s">
        <v>83</v>
      </c>
      <c r="M242" s="65"/>
      <c r="N242" s="65"/>
      <c r="O242" s="65"/>
      <c r="P242" s="65"/>
      <c r="Q242" s="65"/>
      <c r="R242" s="65"/>
      <c r="S242" s="65"/>
      <c r="T242" s="65"/>
      <c r="U242" s="65"/>
      <c r="V242" s="65"/>
      <c r="W242" s="65"/>
      <c r="X242" s="65"/>
      <c r="Y242" s="65"/>
      <c r="Z242" s="65"/>
      <c r="AA242" s="65"/>
      <c r="AB242" s="65"/>
      <c r="AC242" s="65"/>
      <c r="AD242" s="65"/>
      <c r="AE242" s="65"/>
      <c r="AF242" s="65"/>
      <c r="AG242" s="65"/>
      <c r="AH242" s="65"/>
      <c r="AI242" s="65"/>
      <c r="AJ242" s="65"/>
      <c r="AK242" s="65"/>
      <c r="AL242" s="65"/>
      <c r="AM242" s="65" t="s">
        <v>66</v>
      </c>
    </row>
    <row r="243" spans="11:39" x14ac:dyDescent="0.2">
      <c r="K243">
        <v>1</v>
      </c>
      <c r="L243" t="str">
        <f t="shared" ref="L243:L249" si="162">+IF(I2="",I3,I2)</f>
        <v/>
      </c>
      <c r="M243" t="str">
        <f t="shared" ref="M243:M269" si="163">+IF(OR(L243="",L243=L242)=TRUE,L244,L243)</f>
        <v/>
      </c>
      <c r="N243" t="str">
        <f t="shared" ref="N243:N269" si="164">+IF(OR(M243="",M243=M242)=TRUE,M244,M243)</f>
        <v/>
      </c>
      <c r="O243" t="str">
        <f t="shared" ref="O243:O269" si="165">+IF(OR(N243="",N243=N242)=TRUE,N244,N243)</f>
        <v/>
      </c>
      <c r="P243" t="str">
        <f t="shared" ref="P243:P269" si="166">+IF(OR(O243="",O243=O242)=TRUE,O244,O243)</f>
        <v/>
      </c>
      <c r="Q243" t="str">
        <f t="shared" ref="Q243:Q269" si="167">+IF(OR(P243="",P243=P242)=TRUE,P244,P243)</f>
        <v/>
      </c>
      <c r="R243" t="str">
        <f t="shared" ref="R243:R269" si="168">+IF(OR(Q243="",Q243=Q242)=TRUE,Q244,Q243)</f>
        <v/>
      </c>
      <c r="S243" t="str">
        <f t="shared" ref="S243:S269" si="169">+IF(OR(R243="",R243=R242)=TRUE,R244,R243)</f>
        <v/>
      </c>
      <c r="T243" t="str">
        <f t="shared" ref="T243:T269" si="170">+IF(OR(S243="",S243=S242)=TRUE,S244,S243)</f>
        <v/>
      </c>
      <c r="U243" t="str">
        <f t="shared" ref="U243:U269" si="171">+IF(OR(T243="",T243=T242)=TRUE,T244,T243)</f>
        <v/>
      </c>
      <c r="V243" t="str">
        <f t="shared" ref="V243:V269" si="172">+IF(OR(U243="",U243=U242)=TRUE,U244,U243)</f>
        <v/>
      </c>
      <c r="W243" t="str">
        <f t="shared" ref="W243:W269" si="173">+IF(OR(V243="",V243=V242)=TRUE,V244,V243)</f>
        <v/>
      </c>
      <c r="X243" t="str">
        <f t="shared" ref="X243:X269" si="174">+IF(OR(W243="",W243=W242)=TRUE,W244,W243)</f>
        <v/>
      </c>
      <c r="Y243" t="str">
        <f t="shared" ref="Y243:Y269" si="175">+IF(OR(X243="",X243=X242)=TRUE,X244,X243)</f>
        <v/>
      </c>
      <c r="Z243" t="str">
        <f t="shared" ref="Z243:Z269" si="176">+IF(OR(Y243="",Y243=Y242)=TRUE,Y244,Y243)</f>
        <v/>
      </c>
      <c r="AA243" t="str">
        <f t="shared" ref="AA243:AA269" si="177">+IF(OR(Z243="",Z243=Z242)=TRUE,Z244,Z243)</f>
        <v/>
      </c>
      <c r="AB243" t="str">
        <f t="shared" ref="AB243:AB269" si="178">+IF(OR(AA243="",AA243=AA242)=TRUE,AA244,AA243)</f>
        <v/>
      </c>
      <c r="AC243" t="str">
        <f t="shared" ref="AC243:AK269" si="179">+IF(OR(AB243="",AB243=AB242)=TRUE,AB244,AB243)</f>
        <v/>
      </c>
      <c r="AD243" t="str">
        <f t="shared" si="179"/>
        <v/>
      </c>
      <c r="AE243" t="str">
        <f t="shared" si="179"/>
        <v/>
      </c>
      <c r="AF243" t="str">
        <f t="shared" si="179"/>
        <v/>
      </c>
      <c r="AG243" t="str">
        <f t="shared" si="179"/>
        <v/>
      </c>
      <c r="AH243" t="str">
        <f t="shared" si="179"/>
        <v/>
      </c>
      <c r="AI243" t="str">
        <f t="shared" si="179"/>
        <v/>
      </c>
      <c r="AJ243" t="str">
        <f t="shared" ref="AJ243:AJ269" si="180">+IF(OR(AI243="",AI243=AI242)=TRUE,AI244,AI243)</f>
        <v/>
      </c>
      <c r="AK243">
        <f t="shared" si="179"/>
        <v>0</v>
      </c>
      <c r="AM243" t="str">
        <f t="shared" ref="AM243:AM269" si="181">+IF(AK243=0,"","* - "&amp;AK243)</f>
        <v/>
      </c>
    </row>
    <row r="244" spans="11:39" x14ac:dyDescent="0.2">
      <c r="K244">
        <v>2</v>
      </c>
      <c r="L244" t="str">
        <f t="shared" si="162"/>
        <v/>
      </c>
      <c r="M244" t="str">
        <f t="shared" si="163"/>
        <v/>
      </c>
      <c r="N244" t="str">
        <f t="shared" si="164"/>
        <v/>
      </c>
      <c r="O244" t="str">
        <f t="shared" si="165"/>
        <v/>
      </c>
      <c r="P244" t="str">
        <f t="shared" si="166"/>
        <v/>
      </c>
      <c r="Q244" t="str">
        <f t="shared" si="167"/>
        <v/>
      </c>
      <c r="R244" t="str">
        <f t="shared" si="168"/>
        <v/>
      </c>
      <c r="S244" t="str">
        <f t="shared" si="169"/>
        <v/>
      </c>
      <c r="T244" t="str">
        <f t="shared" si="170"/>
        <v/>
      </c>
      <c r="U244" t="str">
        <f t="shared" si="171"/>
        <v/>
      </c>
      <c r="V244" t="str">
        <f t="shared" si="172"/>
        <v/>
      </c>
      <c r="W244" t="str">
        <f t="shared" si="173"/>
        <v/>
      </c>
      <c r="X244" t="str">
        <f t="shared" si="174"/>
        <v/>
      </c>
      <c r="Y244" t="str">
        <f t="shared" si="175"/>
        <v/>
      </c>
      <c r="Z244" t="str">
        <f t="shared" si="176"/>
        <v/>
      </c>
      <c r="AA244" t="str">
        <f t="shared" si="177"/>
        <v/>
      </c>
      <c r="AB244" t="str">
        <f t="shared" si="178"/>
        <v/>
      </c>
      <c r="AC244" t="str">
        <f t="shared" si="179"/>
        <v/>
      </c>
      <c r="AD244" t="str">
        <f t="shared" si="179"/>
        <v/>
      </c>
      <c r="AE244" t="str">
        <f t="shared" si="179"/>
        <v/>
      </c>
      <c r="AF244" t="str">
        <f t="shared" si="179"/>
        <v/>
      </c>
      <c r="AG244" t="str">
        <f t="shared" si="179"/>
        <v/>
      </c>
      <c r="AH244" t="str">
        <f t="shared" si="179"/>
        <v/>
      </c>
      <c r="AI244" t="str">
        <f t="shared" si="179"/>
        <v/>
      </c>
      <c r="AJ244">
        <f t="shared" si="180"/>
        <v>0</v>
      </c>
      <c r="AK244">
        <f t="shared" si="179"/>
        <v>0</v>
      </c>
      <c r="AM244" t="str">
        <f t="shared" si="181"/>
        <v/>
      </c>
    </row>
    <row r="245" spans="11:39" x14ac:dyDescent="0.2">
      <c r="K245">
        <v>3</v>
      </c>
      <c r="L245" t="str">
        <f t="shared" si="162"/>
        <v/>
      </c>
      <c r="M245" t="str">
        <f t="shared" si="163"/>
        <v/>
      </c>
      <c r="N245" t="str">
        <f t="shared" si="164"/>
        <v/>
      </c>
      <c r="O245" t="str">
        <f t="shared" si="165"/>
        <v/>
      </c>
      <c r="P245" t="str">
        <f t="shared" si="166"/>
        <v/>
      </c>
      <c r="Q245" t="str">
        <f t="shared" si="167"/>
        <v/>
      </c>
      <c r="R245" t="str">
        <f t="shared" si="168"/>
        <v/>
      </c>
      <c r="S245" t="str">
        <f t="shared" si="169"/>
        <v/>
      </c>
      <c r="T245" t="str">
        <f t="shared" si="170"/>
        <v/>
      </c>
      <c r="U245" t="str">
        <f t="shared" si="171"/>
        <v/>
      </c>
      <c r="V245" t="str">
        <f t="shared" si="172"/>
        <v/>
      </c>
      <c r="W245" t="str">
        <f t="shared" si="173"/>
        <v/>
      </c>
      <c r="X245" t="str">
        <f t="shared" si="174"/>
        <v/>
      </c>
      <c r="Y245" t="str">
        <f t="shared" si="175"/>
        <v/>
      </c>
      <c r="Z245" t="str">
        <f t="shared" si="176"/>
        <v/>
      </c>
      <c r="AA245" t="str">
        <f t="shared" si="177"/>
        <v/>
      </c>
      <c r="AB245" t="str">
        <f t="shared" si="178"/>
        <v/>
      </c>
      <c r="AC245" t="str">
        <f t="shared" si="179"/>
        <v/>
      </c>
      <c r="AD245" t="str">
        <f t="shared" si="179"/>
        <v/>
      </c>
      <c r="AE245" t="str">
        <f t="shared" si="179"/>
        <v/>
      </c>
      <c r="AF245" t="str">
        <f t="shared" si="179"/>
        <v/>
      </c>
      <c r="AG245" t="str">
        <f t="shared" si="179"/>
        <v/>
      </c>
      <c r="AH245" t="str">
        <f t="shared" si="179"/>
        <v/>
      </c>
      <c r="AI245">
        <f t="shared" si="179"/>
        <v>0</v>
      </c>
      <c r="AJ245">
        <f t="shared" si="180"/>
        <v>0</v>
      </c>
      <c r="AK245">
        <f t="shared" si="179"/>
        <v>0</v>
      </c>
      <c r="AM245" t="str">
        <f t="shared" si="181"/>
        <v/>
      </c>
    </row>
    <row r="246" spans="11:39" x14ac:dyDescent="0.2">
      <c r="K246">
        <v>4</v>
      </c>
      <c r="L246" t="str">
        <f t="shared" si="162"/>
        <v/>
      </c>
      <c r="M246" t="str">
        <f t="shared" si="163"/>
        <v/>
      </c>
      <c r="N246" t="str">
        <f t="shared" si="164"/>
        <v/>
      </c>
      <c r="O246" t="str">
        <f t="shared" si="165"/>
        <v/>
      </c>
      <c r="P246" t="str">
        <f t="shared" si="166"/>
        <v/>
      </c>
      <c r="Q246" t="str">
        <f t="shared" si="167"/>
        <v/>
      </c>
      <c r="R246" t="str">
        <f t="shared" si="168"/>
        <v/>
      </c>
      <c r="S246" t="str">
        <f t="shared" si="169"/>
        <v/>
      </c>
      <c r="T246" t="str">
        <f t="shared" si="170"/>
        <v/>
      </c>
      <c r="U246" t="str">
        <f t="shared" si="171"/>
        <v/>
      </c>
      <c r="V246" t="str">
        <f t="shared" si="172"/>
        <v/>
      </c>
      <c r="W246" t="str">
        <f t="shared" si="173"/>
        <v/>
      </c>
      <c r="X246" t="str">
        <f t="shared" si="174"/>
        <v/>
      </c>
      <c r="Y246" t="str">
        <f t="shared" si="175"/>
        <v/>
      </c>
      <c r="Z246" t="str">
        <f t="shared" si="176"/>
        <v/>
      </c>
      <c r="AA246" t="str">
        <f t="shared" si="177"/>
        <v/>
      </c>
      <c r="AB246" t="str">
        <f t="shared" si="178"/>
        <v/>
      </c>
      <c r="AC246" t="str">
        <f t="shared" si="179"/>
        <v/>
      </c>
      <c r="AD246" t="str">
        <f t="shared" si="179"/>
        <v/>
      </c>
      <c r="AE246" t="str">
        <f t="shared" si="179"/>
        <v/>
      </c>
      <c r="AF246" t="str">
        <f t="shared" si="179"/>
        <v/>
      </c>
      <c r="AG246" t="str">
        <f t="shared" si="179"/>
        <v/>
      </c>
      <c r="AH246">
        <f t="shared" si="179"/>
        <v>0</v>
      </c>
      <c r="AI246">
        <f t="shared" si="179"/>
        <v>0</v>
      </c>
      <c r="AJ246">
        <f t="shared" si="180"/>
        <v>0</v>
      </c>
      <c r="AK246">
        <f t="shared" si="179"/>
        <v>0</v>
      </c>
      <c r="AM246" t="str">
        <f t="shared" si="181"/>
        <v/>
      </c>
    </row>
    <row r="247" spans="11:39" x14ac:dyDescent="0.2">
      <c r="K247">
        <v>5</v>
      </c>
      <c r="L247" t="str">
        <f t="shared" si="162"/>
        <v/>
      </c>
      <c r="M247" t="str">
        <f t="shared" si="163"/>
        <v/>
      </c>
      <c r="N247" t="str">
        <f t="shared" si="164"/>
        <v/>
      </c>
      <c r="O247" t="str">
        <f t="shared" si="165"/>
        <v/>
      </c>
      <c r="P247" t="str">
        <f t="shared" si="166"/>
        <v/>
      </c>
      <c r="Q247" t="str">
        <f t="shared" si="167"/>
        <v/>
      </c>
      <c r="R247" t="str">
        <f t="shared" si="168"/>
        <v/>
      </c>
      <c r="S247" t="str">
        <f t="shared" si="169"/>
        <v/>
      </c>
      <c r="T247" t="str">
        <f t="shared" si="170"/>
        <v/>
      </c>
      <c r="U247" t="str">
        <f t="shared" si="171"/>
        <v/>
      </c>
      <c r="V247" t="str">
        <f t="shared" si="172"/>
        <v/>
      </c>
      <c r="W247" t="str">
        <f t="shared" si="173"/>
        <v/>
      </c>
      <c r="X247" t="str">
        <f t="shared" si="174"/>
        <v/>
      </c>
      <c r="Y247" t="str">
        <f t="shared" si="175"/>
        <v/>
      </c>
      <c r="Z247" t="str">
        <f t="shared" si="176"/>
        <v/>
      </c>
      <c r="AA247" t="str">
        <f t="shared" si="177"/>
        <v/>
      </c>
      <c r="AB247" t="str">
        <f t="shared" si="178"/>
        <v/>
      </c>
      <c r="AC247" t="str">
        <f t="shared" si="179"/>
        <v/>
      </c>
      <c r="AD247" t="str">
        <f t="shared" si="179"/>
        <v/>
      </c>
      <c r="AE247" t="str">
        <f t="shared" si="179"/>
        <v/>
      </c>
      <c r="AF247" t="str">
        <f t="shared" si="179"/>
        <v/>
      </c>
      <c r="AG247">
        <f t="shared" si="179"/>
        <v>0</v>
      </c>
      <c r="AH247">
        <f t="shared" si="179"/>
        <v>0</v>
      </c>
      <c r="AI247">
        <f t="shared" si="179"/>
        <v>0</v>
      </c>
      <c r="AJ247">
        <f t="shared" si="180"/>
        <v>0</v>
      </c>
      <c r="AK247">
        <f t="shared" si="179"/>
        <v>0</v>
      </c>
      <c r="AM247" t="str">
        <f t="shared" si="181"/>
        <v/>
      </c>
    </row>
    <row r="248" spans="11:39" x14ac:dyDescent="0.2">
      <c r="K248">
        <v>6</v>
      </c>
      <c r="L248" t="str">
        <f t="shared" si="162"/>
        <v/>
      </c>
      <c r="M248" t="str">
        <f t="shared" si="163"/>
        <v/>
      </c>
      <c r="N248" t="str">
        <f t="shared" si="164"/>
        <v/>
      </c>
      <c r="O248" t="str">
        <f t="shared" si="165"/>
        <v/>
      </c>
      <c r="P248" t="str">
        <f t="shared" si="166"/>
        <v/>
      </c>
      <c r="Q248" t="str">
        <f t="shared" si="167"/>
        <v/>
      </c>
      <c r="R248" t="str">
        <f t="shared" si="168"/>
        <v/>
      </c>
      <c r="S248" t="str">
        <f t="shared" si="169"/>
        <v/>
      </c>
      <c r="T248" t="str">
        <f t="shared" si="170"/>
        <v/>
      </c>
      <c r="U248" t="str">
        <f t="shared" si="171"/>
        <v/>
      </c>
      <c r="V248" t="str">
        <f t="shared" si="172"/>
        <v/>
      </c>
      <c r="W248" t="str">
        <f t="shared" si="173"/>
        <v/>
      </c>
      <c r="X248" t="str">
        <f t="shared" si="174"/>
        <v/>
      </c>
      <c r="Y248" t="str">
        <f t="shared" si="175"/>
        <v/>
      </c>
      <c r="Z248" t="str">
        <f t="shared" si="176"/>
        <v/>
      </c>
      <c r="AA248" t="str">
        <f t="shared" si="177"/>
        <v/>
      </c>
      <c r="AB248" t="str">
        <f t="shared" si="178"/>
        <v/>
      </c>
      <c r="AC248" t="str">
        <f t="shared" si="179"/>
        <v/>
      </c>
      <c r="AD248" t="str">
        <f t="shared" si="179"/>
        <v/>
      </c>
      <c r="AE248" t="str">
        <f t="shared" si="179"/>
        <v/>
      </c>
      <c r="AF248">
        <f t="shared" si="179"/>
        <v>0</v>
      </c>
      <c r="AG248">
        <f t="shared" si="179"/>
        <v>0</v>
      </c>
      <c r="AH248">
        <f t="shared" si="179"/>
        <v>0</v>
      </c>
      <c r="AI248">
        <f t="shared" si="179"/>
        <v>0</v>
      </c>
      <c r="AJ248">
        <f t="shared" si="180"/>
        <v>0</v>
      </c>
      <c r="AK248">
        <f t="shared" si="179"/>
        <v>0</v>
      </c>
      <c r="AM248" t="str">
        <f t="shared" si="181"/>
        <v/>
      </c>
    </row>
    <row r="249" spans="11:39" x14ac:dyDescent="0.2">
      <c r="K249">
        <v>7</v>
      </c>
      <c r="L249" t="str">
        <f t="shared" si="162"/>
        <v/>
      </c>
      <c r="M249" t="str">
        <f t="shared" si="163"/>
        <v/>
      </c>
      <c r="N249" t="str">
        <f t="shared" si="164"/>
        <v/>
      </c>
      <c r="O249" t="str">
        <f t="shared" si="165"/>
        <v/>
      </c>
      <c r="P249" t="str">
        <f t="shared" si="166"/>
        <v/>
      </c>
      <c r="Q249" t="str">
        <f t="shared" si="167"/>
        <v/>
      </c>
      <c r="R249" t="str">
        <f t="shared" si="168"/>
        <v/>
      </c>
      <c r="S249" t="str">
        <f t="shared" si="169"/>
        <v/>
      </c>
      <c r="T249" t="str">
        <f t="shared" si="170"/>
        <v/>
      </c>
      <c r="U249" t="str">
        <f t="shared" si="171"/>
        <v/>
      </c>
      <c r="V249" t="str">
        <f t="shared" si="172"/>
        <v/>
      </c>
      <c r="W249" t="str">
        <f t="shared" si="173"/>
        <v/>
      </c>
      <c r="X249" t="str">
        <f t="shared" si="174"/>
        <v/>
      </c>
      <c r="Y249" t="str">
        <f t="shared" si="175"/>
        <v/>
      </c>
      <c r="Z249" t="str">
        <f t="shared" si="176"/>
        <v/>
      </c>
      <c r="AA249" t="str">
        <f t="shared" si="177"/>
        <v/>
      </c>
      <c r="AB249" t="str">
        <f t="shared" si="178"/>
        <v/>
      </c>
      <c r="AC249" t="str">
        <f t="shared" si="179"/>
        <v/>
      </c>
      <c r="AD249" t="str">
        <f t="shared" si="179"/>
        <v/>
      </c>
      <c r="AE249">
        <f t="shared" si="179"/>
        <v>0</v>
      </c>
      <c r="AF249">
        <f t="shared" si="179"/>
        <v>0</v>
      </c>
      <c r="AG249">
        <f t="shared" si="179"/>
        <v>0</v>
      </c>
      <c r="AH249">
        <f t="shared" si="179"/>
        <v>0</v>
      </c>
      <c r="AI249">
        <f t="shared" si="179"/>
        <v>0</v>
      </c>
      <c r="AJ249">
        <f t="shared" si="180"/>
        <v>0</v>
      </c>
      <c r="AK249">
        <f t="shared" si="179"/>
        <v>0</v>
      </c>
      <c r="AM249" t="str">
        <f t="shared" si="181"/>
        <v/>
      </c>
    </row>
    <row r="250" spans="11:39" x14ac:dyDescent="0.2">
      <c r="K250">
        <v>8</v>
      </c>
      <c r="L250" t="str">
        <f t="shared" ref="L250:L269" si="182">+IF(I9="",I10,I9)</f>
        <v/>
      </c>
      <c r="M250" t="str">
        <f t="shared" si="163"/>
        <v/>
      </c>
      <c r="N250" t="str">
        <f t="shared" si="164"/>
        <v/>
      </c>
      <c r="O250" t="str">
        <f t="shared" si="165"/>
        <v/>
      </c>
      <c r="P250" t="str">
        <f t="shared" si="166"/>
        <v/>
      </c>
      <c r="Q250" t="str">
        <f t="shared" si="167"/>
        <v/>
      </c>
      <c r="R250" t="str">
        <f t="shared" si="168"/>
        <v/>
      </c>
      <c r="S250" t="str">
        <f t="shared" si="169"/>
        <v/>
      </c>
      <c r="T250" t="str">
        <f t="shared" si="170"/>
        <v/>
      </c>
      <c r="U250" t="str">
        <f t="shared" si="171"/>
        <v/>
      </c>
      <c r="V250" t="str">
        <f t="shared" si="172"/>
        <v/>
      </c>
      <c r="W250" t="str">
        <f t="shared" si="173"/>
        <v/>
      </c>
      <c r="X250" t="str">
        <f t="shared" si="174"/>
        <v/>
      </c>
      <c r="Y250" t="str">
        <f t="shared" si="175"/>
        <v/>
      </c>
      <c r="Z250" t="str">
        <f t="shared" si="176"/>
        <v/>
      </c>
      <c r="AA250" t="str">
        <f t="shared" si="177"/>
        <v/>
      </c>
      <c r="AB250" t="str">
        <f t="shared" si="178"/>
        <v/>
      </c>
      <c r="AC250" t="str">
        <f t="shared" si="179"/>
        <v/>
      </c>
      <c r="AD250">
        <f t="shared" si="179"/>
        <v>0</v>
      </c>
      <c r="AE250">
        <f t="shared" si="179"/>
        <v>0</v>
      </c>
      <c r="AF250">
        <f t="shared" si="179"/>
        <v>0</v>
      </c>
      <c r="AG250">
        <f t="shared" si="179"/>
        <v>0</v>
      </c>
      <c r="AH250">
        <f t="shared" si="179"/>
        <v>0</v>
      </c>
      <c r="AI250">
        <f t="shared" si="179"/>
        <v>0</v>
      </c>
      <c r="AJ250">
        <f t="shared" si="180"/>
        <v>0</v>
      </c>
      <c r="AK250">
        <f t="shared" si="179"/>
        <v>0</v>
      </c>
      <c r="AM250" t="str">
        <f t="shared" si="181"/>
        <v/>
      </c>
    </row>
    <row r="251" spans="11:39" x14ac:dyDescent="0.2">
      <c r="K251">
        <v>9</v>
      </c>
      <c r="L251" t="str">
        <f t="shared" si="182"/>
        <v/>
      </c>
      <c r="M251" t="str">
        <f t="shared" si="163"/>
        <v/>
      </c>
      <c r="N251" t="str">
        <f t="shared" si="164"/>
        <v/>
      </c>
      <c r="O251" t="str">
        <f t="shared" si="165"/>
        <v/>
      </c>
      <c r="P251" t="str">
        <f t="shared" si="166"/>
        <v/>
      </c>
      <c r="Q251" t="str">
        <f t="shared" si="167"/>
        <v/>
      </c>
      <c r="R251" t="str">
        <f t="shared" si="168"/>
        <v/>
      </c>
      <c r="S251" t="str">
        <f t="shared" si="169"/>
        <v/>
      </c>
      <c r="T251" t="str">
        <f t="shared" si="170"/>
        <v/>
      </c>
      <c r="U251" t="str">
        <f t="shared" si="171"/>
        <v/>
      </c>
      <c r="V251" t="str">
        <f t="shared" si="172"/>
        <v/>
      </c>
      <c r="W251" t="str">
        <f t="shared" si="173"/>
        <v/>
      </c>
      <c r="X251" t="str">
        <f t="shared" si="174"/>
        <v/>
      </c>
      <c r="Y251" t="str">
        <f t="shared" si="175"/>
        <v/>
      </c>
      <c r="Z251" t="str">
        <f t="shared" si="176"/>
        <v/>
      </c>
      <c r="AA251" t="str">
        <f t="shared" si="177"/>
        <v/>
      </c>
      <c r="AB251" t="str">
        <f t="shared" si="178"/>
        <v/>
      </c>
      <c r="AC251">
        <f t="shared" si="179"/>
        <v>0</v>
      </c>
      <c r="AD251">
        <f t="shared" si="179"/>
        <v>0</v>
      </c>
      <c r="AE251">
        <f t="shared" si="179"/>
        <v>0</v>
      </c>
      <c r="AF251">
        <f t="shared" si="179"/>
        <v>0</v>
      </c>
      <c r="AG251">
        <f t="shared" si="179"/>
        <v>0</v>
      </c>
      <c r="AH251">
        <f t="shared" si="179"/>
        <v>0</v>
      </c>
      <c r="AI251">
        <f t="shared" si="179"/>
        <v>0</v>
      </c>
      <c r="AJ251">
        <f t="shared" si="180"/>
        <v>0</v>
      </c>
      <c r="AK251">
        <f t="shared" si="179"/>
        <v>0</v>
      </c>
      <c r="AM251" t="str">
        <f t="shared" si="181"/>
        <v/>
      </c>
    </row>
    <row r="252" spans="11:39" x14ac:dyDescent="0.2">
      <c r="K252">
        <v>10</v>
      </c>
      <c r="L252" t="str">
        <f t="shared" si="182"/>
        <v/>
      </c>
      <c r="M252" t="str">
        <f t="shared" si="163"/>
        <v/>
      </c>
      <c r="N252" t="str">
        <f t="shared" si="164"/>
        <v/>
      </c>
      <c r="O252" t="str">
        <f t="shared" si="165"/>
        <v/>
      </c>
      <c r="P252" t="str">
        <f t="shared" si="166"/>
        <v/>
      </c>
      <c r="Q252" t="str">
        <f t="shared" si="167"/>
        <v/>
      </c>
      <c r="R252" t="str">
        <f t="shared" si="168"/>
        <v/>
      </c>
      <c r="S252" t="str">
        <f t="shared" si="169"/>
        <v/>
      </c>
      <c r="T252" t="str">
        <f t="shared" si="170"/>
        <v/>
      </c>
      <c r="U252" t="str">
        <f t="shared" si="171"/>
        <v/>
      </c>
      <c r="V252" t="str">
        <f t="shared" si="172"/>
        <v/>
      </c>
      <c r="W252" t="str">
        <f t="shared" si="173"/>
        <v/>
      </c>
      <c r="X252" t="str">
        <f t="shared" si="174"/>
        <v/>
      </c>
      <c r="Y252" t="str">
        <f t="shared" si="175"/>
        <v/>
      </c>
      <c r="Z252" t="str">
        <f t="shared" si="176"/>
        <v/>
      </c>
      <c r="AA252" t="str">
        <f t="shared" si="177"/>
        <v/>
      </c>
      <c r="AB252">
        <f t="shared" si="178"/>
        <v>0</v>
      </c>
      <c r="AC252">
        <f t="shared" si="179"/>
        <v>0</v>
      </c>
      <c r="AD252">
        <f t="shared" si="179"/>
        <v>0</v>
      </c>
      <c r="AE252">
        <f t="shared" si="179"/>
        <v>0</v>
      </c>
      <c r="AF252">
        <f t="shared" si="179"/>
        <v>0</v>
      </c>
      <c r="AG252">
        <f t="shared" si="179"/>
        <v>0</v>
      </c>
      <c r="AH252">
        <f t="shared" si="179"/>
        <v>0</v>
      </c>
      <c r="AI252">
        <f t="shared" si="179"/>
        <v>0</v>
      </c>
      <c r="AJ252">
        <f t="shared" si="180"/>
        <v>0</v>
      </c>
      <c r="AK252">
        <f t="shared" si="179"/>
        <v>0</v>
      </c>
      <c r="AM252" t="str">
        <f t="shared" si="181"/>
        <v/>
      </c>
    </row>
    <row r="253" spans="11:39" x14ac:dyDescent="0.2">
      <c r="K253">
        <v>11</v>
      </c>
      <c r="L253" t="str">
        <f t="shared" si="182"/>
        <v/>
      </c>
      <c r="M253" t="str">
        <f t="shared" si="163"/>
        <v/>
      </c>
      <c r="N253" t="str">
        <f t="shared" si="164"/>
        <v/>
      </c>
      <c r="O253" t="str">
        <f t="shared" si="165"/>
        <v/>
      </c>
      <c r="P253" t="str">
        <f t="shared" si="166"/>
        <v/>
      </c>
      <c r="Q253" t="str">
        <f t="shared" si="167"/>
        <v/>
      </c>
      <c r="R253" t="str">
        <f t="shared" si="168"/>
        <v/>
      </c>
      <c r="S253" t="str">
        <f t="shared" si="169"/>
        <v/>
      </c>
      <c r="T253" t="str">
        <f t="shared" si="170"/>
        <v/>
      </c>
      <c r="U253" t="str">
        <f t="shared" si="171"/>
        <v/>
      </c>
      <c r="V253" t="str">
        <f t="shared" si="172"/>
        <v/>
      </c>
      <c r="W253" t="str">
        <f t="shared" si="173"/>
        <v/>
      </c>
      <c r="X253" t="str">
        <f t="shared" si="174"/>
        <v/>
      </c>
      <c r="Y253" t="str">
        <f t="shared" si="175"/>
        <v/>
      </c>
      <c r="Z253" t="str">
        <f t="shared" si="176"/>
        <v/>
      </c>
      <c r="AA253">
        <f t="shared" si="177"/>
        <v>0</v>
      </c>
      <c r="AB253">
        <f t="shared" si="178"/>
        <v>0</v>
      </c>
      <c r="AC253">
        <f t="shared" si="179"/>
        <v>0</v>
      </c>
      <c r="AD253">
        <f t="shared" si="179"/>
        <v>0</v>
      </c>
      <c r="AE253">
        <f t="shared" si="179"/>
        <v>0</v>
      </c>
      <c r="AF253">
        <f t="shared" si="179"/>
        <v>0</v>
      </c>
      <c r="AG253">
        <f t="shared" si="179"/>
        <v>0</v>
      </c>
      <c r="AH253">
        <f t="shared" si="179"/>
        <v>0</v>
      </c>
      <c r="AI253">
        <f t="shared" si="179"/>
        <v>0</v>
      </c>
      <c r="AJ253">
        <f t="shared" si="180"/>
        <v>0</v>
      </c>
      <c r="AK253">
        <f t="shared" si="179"/>
        <v>0</v>
      </c>
      <c r="AM253" t="str">
        <f t="shared" si="181"/>
        <v/>
      </c>
    </row>
    <row r="254" spans="11:39" x14ac:dyDescent="0.2">
      <c r="K254">
        <v>12</v>
      </c>
      <c r="L254" t="str">
        <f t="shared" si="182"/>
        <v/>
      </c>
      <c r="M254" t="str">
        <f t="shared" si="163"/>
        <v/>
      </c>
      <c r="N254" t="str">
        <f t="shared" si="164"/>
        <v/>
      </c>
      <c r="O254" t="str">
        <f t="shared" si="165"/>
        <v/>
      </c>
      <c r="P254" t="str">
        <f t="shared" si="166"/>
        <v/>
      </c>
      <c r="Q254" t="str">
        <f t="shared" si="167"/>
        <v/>
      </c>
      <c r="R254" t="str">
        <f t="shared" si="168"/>
        <v/>
      </c>
      <c r="S254" t="str">
        <f t="shared" si="169"/>
        <v/>
      </c>
      <c r="T254" t="str">
        <f t="shared" si="170"/>
        <v/>
      </c>
      <c r="U254" t="str">
        <f t="shared" si="171"/>
        <v/>
      </c>
      <c r="V254" t="str">
        <f t="shared" si="172"/>
        <v/>
      </c>
      <c r="W254" t="str">
        <f t="shared" si="173"/>
        <v/>
      </c>
      <c r="X254" t="str">
        <f t="shared" si="174"/>
        <v/>
      </c>
      <c r="Y254" t="str">
        <f t="shared" si="175"/>
        <v/>
      </c>
      <c r="Z254">
        <f t="shared" si="176"/>
        <v>0</v>
      </c>
      <c r="AA254">
        <f t="shared" si="177"/>
        <v>0</v>
      </c>
      <c r="AB254">
        <f t="shared" si="178"/>
        <v>0</v>
      </c>
      <c r="AC254">
        <f t="shared" si="179"/>
        <v>0</v>
      </c>
      <c r="AD254">
        <f t="shared" si="179"/>
        <v>0</v>
      </c>
      <c r="AE254">
        <f t="shared" si="179"/>
        <v>0</v>
      </c>
      <c r="AF254">
        <f t="shared" si="179"/>
        <v>0</v>
      </c>
      <c r="AG254">
        <f t="shared" si="179"/>
        <v>0</v>
      </c>
      <c r="AH254">
        <f t="shared" si="179"/>
        <v>0</v>
      </c>
      <c r="AI254">
        <f t="shared" si="179"/>
        <v>0</v>
      </c>
      <c r="AJ254">
        <f t="shared" si="180"/>
        <v>0</v>
      </c>
      <c r="AK254">
        <f t="shared" si="179"/>
        <v>0</v>
      </c>
      <c r="AM254" t="str">
        <f t="shared" si="181"/>
        <v/>
      </c>
    </row>
    <row r="255" spans="11:39" x14ac:dyDescent="0.2">
      <c r="K255">
        <v>13</v>
      </c>
      <c r="L255" t="str">
        <f t="shared" si="182"/>
        <v/>
      </c>
      <c r="M255" t="str">
        <f t="shared" si="163"/>
        <v/>
      </c>
      <c r="N255" t="str">
        <f t="shared" si="164"/>
        <v/>
      </c>
      <c r="O255" t="str">
        <f t="shared" si="165"/>
        <v/>
      </c>
      <c r="P255" t="str">
        <f t="shared" si="166"/>
        <v/>
      </c>
      <c r="Q255" t="str">
        <f t="shared" si="167"/>
        <v/>
      </c>
      <c r="R255" t="str">
        <f t="shared" si="168"/>
        <v/>
      </c>
      <c r="S255" t="str">
        <f t="shared" si="169"/>
        <v/>
      </c>
      <c r="T255" t="str">
        <f t="shared" si="170"/>
        <v/>
      </c>
      <c r="U255" t="str">
        <f t="shared" si="171"/>
        <v/>
      </c>
      <c r="V255" t="str">
        <f t="shared" si="172"/>
        <v/>
      </c>
      <c r="W255" t="str">
        <f t="shared" si="173"/>
        <v/>
      </c>
      <c r="X255" t="str">
        <f t="shared" si="174"/>
        <v/>
      </c>
      <c r="Y255">
        <f t="shared" si="175"/>
        <v>0</v>
      </c>
      <c r="Z255">
        <f t="shared" si="176"/>
        <v>0</v>
      </c>
      <c r="AA255">
        <f t="shared" si="177"/>
        <v>0</v>
      </c>
      <c r="AB255">
        <f t="shared" si="178"/>
        <v>0</v>
      </c>
      <c r="AC255">
        <f t="shared" si="179"/>
        <v>0</v>
      </c>
      <c r="AD255">
        <f t="shared" si="179"/>
        <v>0</v>
      </c>
      <c r="AE255">
        <f t="shared" si="179"/>
        <v>0</v>
      </c>
      <c r="AF255">
        <f t="shared" si="179"/>
        <v>0</v>
      </c>
      <c r="AG255">
        <f t="shared" si="179"/>
        <v>0</v>
      </c>
      <c r="AH255">
        <f t="shared" si="179"/>
        <v>0</v>
      </c>
      <c r="AI255">
        <f t="shared" si="179"/>
        <v>0</v>
      </c>
      <c r="AJ255">
        <f t="shared" si="180"/>
        <v>0</v>
      </c>
      <c r="AK255">
        <f t="shared" si="179"/>
        <v>0</v>
      </c>
      <c r="AM255" t="str">
        <f t="shared" si="181"/>
        <v/>
      </c>
    </row>
    <row r="256" spans="11:39" x14ac:dyDescent="0.2">
      <c r="K256">
        <v>14</v>
      </c>
      <c r="L256" t="str">
        <f t="shared" si="182"/>
        <v/>
      </c>
      <c r="M256" t="str">
        <f t="shared" si="163"/>
        <v/>
      </c>
      <c r="N256" t="str">
        <f t="shared" si="164"/>
        <v/>
      </c>
      <c r="O256" t="str">
        <f t="shared" si="165"/>
        <v/>
      </c>
      <c r="P256" t="str">
        <f t="shared" si="166"/>
        <v/>
      </c>
      <c r="Q256" t="str">
        <f t="shared" si="167"/>
        <v/>
      </c>
      <c r="R256" t="str">
        <f t="shared" si="168"/>
        <v/>
      </c>
      <c r="S256" t="str">
        <f t="shared" si="169"/>
        <v/>
      </c>
      <c r="T256" t="str">
        <f t="shared" si="170"/>
        <v/>
      </c>
      <c r="U256" t="str">
        <f t="shared" si="171"/>
        <v/>
      </c>
      <c r="V256" t="str">
        <f t="shared" si="172"/>
        <v/>
      </c>
      <c r="W256" t="str">
        <f t="shared" si="173"/>
        <v/>
      </c>
      <c r="X256">
        <f t="shared" si="174"/>
        <v>0</v>
      </c>
      <c r="Y256">
        <f t="shared" si="175"/>
        <v>0</v>
      </c>
      <c r="Z256">
        <f t="shared" si="176"/>
        <v>0</v>
      </c>
      <c r="AA256">
        <f t="shared" si="177"/>
        <v>0</v>
      </c>
      <c r="AB256">
        <f t="shared" si="178"/>
        <v>0</v>
      </c>
      <c r="AC256">
        <f t="shared" si="179"/>
        <v>0</v>
      </c>
      <c r="AD256">
        <f t="shared" si="179"/>
        <v>0</v>
      </c>
      <c r="AE256">
        <f t="shared" si="179"/>
        <v>0</v>
      </c>
      <c r="AF256">
        <f t="shared" si="179"/>
        <v>0</v>
      </c>
      <c r="AG256">
        <f t="shared" si="179"/>
        <v>0</v>
      </c>
      <c r="AH256">
        <f t="shared" si="179"/>
        <v>0</v>
      </c>
      <c r="AI256">
        <f t="shared" si="179"/>
        <v>0</v>
      </c>
      <c r="AJ256">
        <f t="shared" si="180"/>
        <v>0</v>
      </c>
      <c r="AK256">
        <f t="shared" si="179"/>
        <v>0</v>
      </c>
      <c r="AM256" t="str">
        <f t="shared" si="181"/>
        <v/>
      </c>
    </row>
    <row r="257" spans="11:39" x14ac:dyDescent="0.2">
      <c r="K257">
        <v>15</v>
      </c>
      <c r="L257" t="str">
        <f t="shared" si="182"/>
        <v/>
      </c>
      <c r="M257" t="str">
        <f t="shared" si="163"/>
        <v/>
      </c>
      <c r="N257" t="str">
        <f t="shared" si="164"/>
        <v/>
      </c>
      <c r="O257" t="str">
        <f t="shared" si="165"/>
        <v/>
      </c>
      <c r="P257" t="str">
        <f t="shared" si="166"/>
        <v/>
      </c>
      <c r="Q257" t="str">
        <f t="shared" si="167"/>
        <v/>
      </c>
      <c r="R257" t="str">
        <f t="shared" si="168"/>
        <v/>
      </c>
      <c r="S257" t="str">
        <f t="shared" si="169"/>
        <v/>
      </c>
      <c r="T257" t="str">
        <f t="shared" si="170"/>
        <v/>
      </c>
      <c r="U257" t="str">
        <f t="shared" si="171"/>
        <v/>
      </c>
      <c r="V257" t="str">
        <f t="shared" si="172"/>
        <v/>
      </c>
      <c r="W257">
        <f t="shared" si="173"/>
        <v>0</v>
      </c>
      <c r="X257">
        <f t="shared" si="174"/>
        <v>0</v>
      </c>
      <c r="Y257">
        <f t="shared" si="175"/>
        <v>0</v>
      </c>
      <c r="Z257">
        <f t="shared" si="176"/>
        <v>0</v>
      </c>
      <c r="AA257">
        <f t="shared" si="177"/>
        <v>0</v>
      </c>
      <c r="AB257">
        <f t="shared" si="178"/>
        <v>0</v>
      </c>
      <c r="AC257">
        <f t="shared" si="179"/>
        <v>0</v>
      </c>
      <c r="AD257">
        <f t="shared" si="179"/>
        <v>0</v>
      </c>
      <c r="AE257">
        <f t="shared" si="179"/>
        <v>0</v>
      </c>
      <c r="AF257">
        <f t="shared" si="179"/>
        <v>0</v>
      </c>
      <c r="AG257">
        <f t="shared" si="179"/>
        <v>0</v>
      </c>
      <c r="AH257">
        <f t="shared" si="179"/>
        <v>0</v>
      </c>
      <c r="AI257">
        <f t="shared" si="179"/>
        <v>0</v>
      </c>
      <c r="AJ257">
        <f t="shared" si="180"/>
        <v>0</v>
      </c>
      <c r="AK257">
        <f t="shared" si="179"/>
        <v>0</v>
      </c>
      <c r="AM257" t="str">
        <f t="shared" si="181"/>
        <v/>
      </c>
    </row>
    <row r="258" spans="11:39" x14ac:dyDescent="0.2">
      <c r="K258">
        <v>16</v>
      </c>
      <c r="L258" t="str">
        <f t="shared" si="182"/>
        <v/>
      </c>
      <c r="M258" t="str">
        <f t="shared" si="163"/>
        <v/>
      </c>
      <c r="N258" t="str">
        <f t="shared" si="164"/>
        <v/>
      </c>
      <c r="O258" t="str">
        <f t="shared" si="165"/>
        <v/>
      </c>
      <c r="P258" t="str">
        <f t="shared" si="166"/>
        <v/>
      </c>
      <c r="Q258" t="str">
        <f t="shared" si="167"/>
        <v/>
      </c>
      <c r="R258" t="str">
        <f t="shared" si="168"/>
        <v/>
      </c>
      <c r="S258" t="str">
        <f t="shared" si="169"/>
        <v/>
      </c>
      <c r="T258" t="str">
        <f t="shared" si="170"/>
        <v/>
      </c>
      <c r="U258" t="str">
        <f t="shared" si="171"/>
        <v/>
      </c>
      <c r="V258">
        <f t="shared" si="172"/>
        <v>0</v>
      </c>
      <c r="W258">
        <f t="shared" si="173"/>
        <v>0</v>
      </c>
      <c r="X258">
        <f t="shared" si="174"/>
        <v>0</v>
      </c>
      <c r="Y258">
        <f t="shared" si="175"/>
        <v>0</v>
      </c>
      <c r="Z258">
        <f t="shared" si="176"/>
        <v>0</v>
      </c>
      <c r="AA258">
        <f t="shared" si="177"/>
        <v>0</v>
      </c>
      <c r="AB258">
        <f t="shared" si="178"/>
        <v>0</v>
      </c>
      <c r="AC258">
        <f t="shared" si="179"/>
        <v>0</v>
      </c>
      <c r="AD258">
        <f t="shared" si="179"/>
        <v>0</v>
      </c>
      <c r="AE258">
        <f t="shared" si="179"/>
        <v>0</v>
      </c>
      <c r="AF258">
        <f t="shared" si="179"/>
        <v>0</v>
      </c>
      <c r="AG258">
        <f t="shared" si="179"/>
        <v>0</v>
      </c>
      <c r="AH258">
        <f t="shared" si="179"/>
        <v>0</v>
      </c>
      <c r="AI258">
        <f t="shared" si="179"/>
        <v>0</v>
      </c>
      <c r="AJ258">
        <f t="shared" si="180"/>
        <v>0</v>
      </c>
      <c r="AK258">
        <f t="shared" si="179"/>
        <v>0</v>
      </c>
      <c r="AM258" t="str">
        <f t="shared" si="181"/>
        <v/>
      </c>
    </row>
    <row r="259" spans="11:39" x14ac:dyDescent="0.2">
      <c r="K259">
        <v>17</v>
      </c>
      <c r="L259" t="str">
        <f t="shared" si="182"/>
        <v/>
      </c>
      <c r="M259" t="str">
        <f t="shared" si="163"/>
        <v/>
      </c>
      <c r="N259" t="str">
        <f t="shared" si="164"/>
        <v/>
      </c>
      <c r="O259" t="str">
        <f t="shared" si="165"/>
        <v/>
      </c>
      <c r="P259" t="str">
        <f t="shared" si="166"/>
        <v/>
      </c>
      <c r="Q259" t="str">
        <f t="shared" si="167"/>
        <v/>
      </c>
      <c r="R259" t="str">
        <f t="shared" si="168"/>
        <v/>
      </c>
      <c r="S259" t="str">
        <f t="shared" si="169"/>
        <v/>
      </c>
      <c r="T259" t="str">
        <f t="shared" si="170"/>
        <v/>
      </c>
      <c r="U259">
        <f t="shared" si="171"/>
        <v>0</v>
      </c>
      <c r="V259">
        <f t="shared" si="172"/>
        <v>0</v>
      </c>
      <c r="W259">
        <f t="shared" si="173"/>
        <v>0</v>
      </c>
      <c r="X259">
        <f t="shared" si="174"/>
        <v>0</v>
      </c>
      <c r="Y259">
        <f t="shared" si="175"/>
        <v>0</v>
      </c>
      <c r="Z259">
        <f t="shared" si="176"/>
        <v>0</v>
      </c>
      <c r="AA259">
        <f t="shared" si="177"/>
        <v>0</v>
      </c>
      <c r="AB259">
        <f t="shared" si="178"/>
        <v>0</v>
      </c>
      <c r="AC259">
        <f t="shared" si="179"/>
        <v>0</v>
      </c>
      <c r="AD259">
        <f t="shared" si="179"/>
        <v>0</v>
      </c>
      <c r="AE259">
        <f t="shared" si="179"/>
        <v>0</v>
      </c>
      <c r="AF259">
        <f t="shared" si="179"/>
        <v>0</v>
      </c>
      <c r="AG259">
        <f t="shared" si="179"/>
        <v>0</v>
      </c>
      <c r="AH259">
        <f t="shared" si="179"/>
        <v>0</v>
      </c>
      <c r="AI259">
        <f t="shared" si="179"/>
        <v>0</v>
      </c>
      <c r="AJ259">
        <f t="shared" si="180"/>
        <v>0</v>
      </c>
      <c r="AK259">
        <f t="shared" si="179"/>
        <v>0</v>
      </c>
      <c r="AM259" t="str">
        <f t="shared" si="181"/>
        <v/>
      </c>
    </row>
    <row r="260" spans="11:39" x14ac:dyDescent="0.2">
      <c r="K260">
        <v>18</v>
      </c>
      <c r="L260" t="str">
        <f t="shared" si="182"/>
        <v/>
      </c>
      <c r="M260" t="str">
        <f t="shared" si="163"/>
        <v/>
      </c>
      <c r="N260" t="str">
        <f t="shared" si="164"/>
        <v/>
      </c>
      <c r="O260" t="str">
        <f t="shared" si="165"/>
        <v/>
      </c>
      <c r="P260" t="str">
        <f t="shared" si="166"/>
        <v/>
      </c>
      <c r="Q260" t="str">
        <f t="shared" si="167"/>
        <v/>
      </c>
      <c r="R260" t="str">
        <f t="shared" si="168"/>
        <v/>
      </c>
      <c r="S260" t="str">
        <f t="shared" si="169"/>
        <v/>
      </c>
      <c r="T260">
        <f t="shared" si="170"/>
        <v>0</v>
      </c>
      <c r="U260">
        <f t="shared" si="171"/>
        <v>0</v>
      </c>
      <c r="V260">
        <f t="shared" si="172"/>
        <v>0</v>
      </c>
      <c r="W260">
        <f t="shared" si="173"/>
        <v>0</v>
      </c>
      <c r="X260">
        <f t="shared" si="174"/>
        <v>0</v>
      </c>
      <c r="Y260">
        <f t="shared" si="175"/>
        <v>0</v>
      </c>
      <c r="Z260">
        <f t="shared" si="176"/>
        <v>0</v>
      </c>
      <c r="AA260">
        <f t="shared" si="177"/>
        <v>0</v>
      </c>
      <c r="AB260">
        <f t="shared" si="178"/>
        <v>0</v>
      </c>
      <c r="AC260">
        <f t="shared" si="179"/>
        <v>0</v>
      </c>
      <c r="AD260">
        <f t="shared" si="179"/>
        <v>0</v>
      </c>
      <c r="AE260">
        <f t="shared" si="179"/>
        <v>0</v>
      </c>
      <c r="AF260">
        <f t="shared" si="179"/>
        <v>0</v>
      </c>
      <c r="AG260">
        <f t="shared" si="179"/>
        <v>0</v>
      </c>
      <c r="AH260">
        <f t="shared" si="179"/>
        <v>0</v>
      </c>
      <c r="AI260">
        <f t="shared" si="179"/>
        <v>0</v>
      </c>
      <c r="AJ260">
        <f t="shared" si="180"/>
        <v>0</v>
      </c>
      <c r="AK260">
        <f t="shared" si="179"/>
        <v>0</v>
      </c>
      <c r="AM260" t="str">
        <f t="shared" si="181"/>
        <v/>
      </c>
    </row>
    <row r="261" spans="11:39" x14ac:dyDescent="0.2">
      <c r="K261">
        <v>19</v>
      </c>
      <c r="L261" t="str">
        <f t="shared" si="182"/>
        <v/>
      </c>
      <c r="M261" t="str">
        <f t="shared" si="163"/>
        <v/>
      </c>
      <c r="N261" t="str">
        <f t="shared" si="164"/>
        <v/>
      </c>
      <c r="O261" t="str">
        <f t="shared" si="165"/>
        <v/>
      </c>
      <c r="P261" t="str">
        <f t="shared" si="166"/>
        <v/>
      </c>
      <c r="Q261" t="str">
        <f t="shared" si="167"/>
        <v/>
      </c>
      <c r="R261" t="str">
        <f t="shared" si="168"/>
        <v/>
      </c>
      <c r="S261">
        <f t="shared" si="169"/>
        <v>0</v>
      </c>
      <c r="T261">
        <f t="shared" si="170"/>
        <v>0</v>
      </c>
      <c r="U261">
        <f t="shared" si="171"/>
        <v>0</v>
      </c>
      <c r="V261">
        <f t="shared" si="172"/>
        <v>0</v>
      </c>
      <c r="W261">
        <f t="shared" si="173"/>
        <v>0</v>
      </c>
      <c r="X261">
        <f t="shared" si="174"/>
        <v>0</v>
      </c>
      <c r="Y261">
        <f t="shared" si="175"/>
        <v>0</v>
      </c>
      <c r="Z261">
        <f t="shared" si="176"/>
        <v>0</v>
      </c>
      <c r="AA261">
        <f t="shared" si="177"/>
        <v>0</v>
      </c>
      <c r="AB261">
        <f t="shared" si="178"/>
        <v>0</v>
      </c>
      <c r="AC261">
        <f t="shared" si="179"/>
        <v>0</v>
      </c>
      <c r="AD261">
        <f t="shared" si="179"/>
        <v>0</v>
      </c>
      <c r="AE261">
        <f t="shared" si="179"/>
        <v>0</v>
      </c>
      <c r="AF261">
        <f t="shared" si="179"/>
        <v>0</v>
      </c>
      <c r="AG261">
        <f t="shared" si="179"/>
        <v>0</v>
      </c>
      <c r="AH261">
        <f t="shared" si="179"/>
        <v>0</v>
      </c>
      <c r="AI261">
        <f t="shared" si="179"/>
        <v>0</v>
      </c>
      <c r="AJ261">
        <f t="shared" si="180"/>
        <v>0</v>
      </c>
      <c r="AK261">
        <f t="shared" si="179"/>
        <v>0</v>
      </c>
      <c r="AM261" t="str">
        <f t="shared" si="181"/>
        <v/>
      </c>
    </row>
    <row r="262" spans="11:39" x14ac:dyDescent="0.2">
      <c r="K262">
        <v>20</v>
      </c>
      <c r="L262" t="str">
        <f t="shared" si="182"/>
        <v/>
      </c>
      <c r="M262" t="str">
        <f t="shared" si="163"/>
        <v/>
      </c>
      <c r="N262" t="str">
        <f t="shared" si="164"/>
        <v/>
      </c>
      <c r="O262" t="str">
        <f t="shared" si="165"/>
        <v/>
      </c>
      <c r="P262" t="str">
        <f t="shared" si="166"/>
        <v/>
      </c>
      <c r="Q262" t="str">
        <f t="shared" si="167"/>
        <v/>
      </c>
      <c r="R262">
        <f t="shared" si="168"/>
        <v>0</v>
      </c>
      <c r="S262">
        <f t="shared" si="169"/>
        <v>0</v>
      </c>
      <c r="T262">
        <f t="shared" si="170"/>
        <v>0</v>
      </c>
      <c r="U262">
        <f t="shared" si="171"/>
        <v>0</v>
      </c>
      <c r="V262">
        <f t="shared" si="172"/>
        <v>0</v>
      </c>
      <c r="W262">
        <f t="shared" si="173"/>
        <v>0</v>
      </c>
      <c r="X262">
        <f t="shared" si="174"/>
        <v>0</v>
      </c>
      <c r="Y262">
        <f t="shared" si="175"/>
        <v>0</v>
      </c>
      <c r="Z262">
        <f t="shared" si="176"/>
        <v>0</v>
      </c>
      <c r="AA262">
        <f t="shared" si="177"/>
        <v>0</v>
      </c>
      <c r="AB262">
        <f t="shared" si="178"/>
        <v>0</v>
      </c>
      <c r="AC262">
        <f t="shared" si="179"/>
        <v>0</v>
      </c>
      <c r="AD262">
        <f t="shared" si="179"/>
        <v>0</v>
      </c>
      <c r="AE262">
        <f t="shared" si="179"/>
        <v>0</v>
      </c>
      <c r="AF262">
        <f t="shared" si="179"/>
        <v>0</v>
      </c>
      <c r="AG262">
        <f t="shared" si="179"/>
        <v>0</v>
      </c>
      <c r="AH262">
        <f t="shared" si="179"/>
        <v>0</v>
      </c>
      <c r="AI262">
        <f t="shared" si="179"/>
        <v>0</v>
      </c>
      <c r="AJ262">
        <f t="shared" si="180"/>
        <v>0</v>
      </c>
      <c r="AK262">
        <f t="shared" si="179"/>
        <v>0</v>
      </c>
      <c r="AM262" t="str">
        <f t="shared" si="181"/>
        <v/>
      </c>
    </row>
    <row r="263" spans="11:39" x14ac:dyDescent="0.2">
      <c r="K263">
        <v>101</v>
      </c>
      <c r="L263" t="str">
        <f t="shared" si="182"/>
        <v/>
      </c>
      <c r="M263" t="str">
        <f t="shared" si="163"/>
        <v/>
      </c>
      <c r="N263" t="str">
        <f t="shared" si="164"/>
        <v/>
      </c>
      <c r="O263" t="str">
        <f t="shared" si="165"/>
        <v/>
      </c>
      <c r="P263" t="str">
        <f t="shared" si="166"/>
        <v/>
      </c>
      <c r="Q263">
        <f t="shared" si="167"/>
        <v>0</v>
      </c>
      <c r="R263">
        <f t="shared" si="168"/>
        <v>0</v>
      </c>
      <c r="S263">
        <f t="shared" si="169"/>
        <v>0</v>
      </c>
      <c r="T263">
        <f t="shared" si="170"/>
        <v>0</v>
      </c>
      <c r="U263">
        <f t="shared" si="171"/>
        <v>0</v>
      </c>
      <c r="V263">
        <f t="shared" si="172"/>
        <v>0</v>
      </c>
      <c r="W263">
        <f t="shared" si="173"/>
        <v>0</v>
      </c>
      <c r="X263">
        <f t="shared" si="174"/>
        <v>0</v>
      </c>
      <c r="Y263">
        <f t="shared" si="175"/>
        <v>0</v>
      </c>
      <c r="Z263">
        <f t="shared" si="176"/>
        <v>0</v>
      </c>
      <c r="AA263">
        <f t="shared" si="177"/>
        <v>0</v>
      </c>
      <c r="AB263">
        <f t="shared" si="178"/>
        <v>0</v>
      </c>
      <c r="AC263">
        <f t="shared" si="179"/>
        <v>0</v>
      </c>
      <c r="AD263">
        <f t="shared" si="179"/>
        <v>0</v>
      </c>
      <c r="AE263">
        <f t="shared" si="179"/>
        <v>0</v>
      </c>
      <c r="AF263">
        <f t="shared" si="179"/>
        <v>0</v>
      </c>
      <c r="AG263">
        <f t="shared" si="179"/>
        <v>0</v>
      </c>
      <c r="AH263">
        <f t="shared" si="179"/>
        <v>0</v>
      </c>
      <c r="AI263">
        <f t="shared" si="179"/>
        <v>0</v>
      </c>
      <c r="AJ263">
        <f t="shared" si="180"/>
        <v>0</v>
      </c>
      <c r="AK263">
        <f t="shared" si="179"/>
        <v>0</v>
      </c>
      <c r="AM263" t="str">
        <f t="shared" si="181"/>
        <v/>
      </c>
    </row>
    <row r="264" spans="11:39" x14ac:dyDescent="0.2">
      <c r="K264">
        <v>102</v>
      </c>
      <c r="L264" t="str">
        <f t="shared" si="182"/>
        <v/>
      </c>
      <c r="M264" t="str">
        <f t="shared" si="163"/>
        <v/>
      </c>
      <c r="N264" t="str">
        <f t="shared" si="164"/>
        <v/>
      </c>
      <c r="O264" t="str">
        <f t="shared" si="165"/>
        <v/>
      </c>
      <c r="P264">
        <f t="shared" si="166"/>
        <v>0</v>
      </c>
      <c r="Q264">
        <f t="shared" si="167"/>
        <v>0</v>
      </c>
      <c r="R264">
        <f t="shared" si="168"/>
        <v>0</v>
      </c>
      <c r="S264">
        <f t="shared" si="169"/>
        <v>0</v>
      </c>
      <c r="T264">
        <f t="shared" si="170"/>
        <v>0</v>
      </c>
      <c r="U264">
        <f t="shared" si="171"/>
        <v>0</v>
      </c>
      <c r="V264">
        <f t="shared" si="172"/>
        <v>0</v>
      </c>
      <c r="W264">
        <f t="shared" si="173"/>
        <v>0</v>
      </c>
      <c r="X264">
        <f t="shared" si="174"/>
        <v>0</v>
      </c>
      <c r="Y264">
        <f t="shared" si="175"/>
        <v>0</v>
      </c>
      <c r="Z264">
        <f t="shared" si="176"/>
        <v>0</v>
      </c>
      <c r="AA264">
        <f t="shared" si="177"/>
        <v>0</v>
      </c>
      <c r="AB264">
        <f t="shared" si="178"/>
        <v>0</v>
      </c>
      <c r="AC264">
        <f t="shared" si="179"/>
        <v>0</v>
      </c>
      <c r="AD264">
        <f t="shared" si="179"/>
        <v>0</v>
      </c>
      <c r="AE264">
        <f t="shared" si="179"/>
        <v>0</v>
      </c>
      <c r="AF264">
        <f t="shared" si="179"/>
        <v>0</v>
      </c>
      <c r="AG264">
        <f t="shared" si="179"/>
        <v>0</v>
      </c>
      <c r="AH264">
        <f t="shared" si="179"/>
        <v>0</v>
      </c>
      <c r="AI264">
        <f t="shared" si="179"/>
        <v>0</v>
      </c>
      <c r="AJ264">
        <f t="shared" si="180"/>
        <v>0</v>
      </c>
      <c r="AK264">
        <f t="shared" si="179"/>
        <v>0</v>
      </c>
      <c r="AM264" t="str">
        <f t="shared" si="181"/>
        <v/>
      </c>
    </row>
    <row r="265" spans="11:39" x14ac:dyDescent="0.2">
      <c r="K265">
        <v>103</v>
      </c>
      <c r="L265" t="str">
        <f t="shared" si="182"/>
        <v/>
      </c>
      <c r="M265" t="str">
        <f t="shared" si="163"/>
        <v/>
      </c>
      <c r="N265" t="str">
        <f t="shared" si="164"/>
        <v/>
      </c>
      <c r="O265">
        <f t="shared" si="165"/>
        <v>0</v>
      </c>
      <c r="P265">
        <f t="shared" si="166"/>
        <v>0</v>
      </c>
      <c r="Q265">
        <f t="shared" si="167"/>
        <v>0</v>
      </c>
      <c r="R265">
        <f t="shared" si="168"/>
        <v>0</v>
      </c>
      <c r="S265">
        <f t="shared" si="169"/>
        <v>0</v>
      </c>
      <c r="T265">
        <f t="shared" si="170"/>
        <v>0</v>
      </c>
      <c r="U265">
        <f t="shared" si="171"/>
        <v>0</v>
      </c>
      <c r="V265">
        <f t="shared" si="172"/>
        <v>0</v>
      </c>
      <c r="W265">
        <f t="shared" si="173"/>
        <v>0</v>
      </c>
      <c r="X265">
        <f t="shared" si="174"/>
        <v>0</v>
      </c>
      <c r="Y265">
        <f t="shared" si="175"/>
        <v>0</v>
      </c>
      <c r="Z265">
        <f t="shared" si="176"/>
        <v>0</v>
      </c>
      <c r="AA265">
        <f t="shared" si="177"/>
        <v>0</v>
      </c>
      <c r="AB265">
        <f t="shared" si="178"/>
        <v>0</v>
      </c>
      <c r="AC265">
        <f t="shared" si="179"/>
        <v>0</v>
      </c>
      <c r="AD265">
        <f t="shared" si="179"/>
        <v>0</v>
      </c>
      <c r="AE265">
        <f t="shared" si="179"/>
        <v>0</v>
      </c>
      <c r="AF265">
        <f t="shared" si="179"/>
        <v>0</v>
      </c>
      <c r="AG265">
        <f t="shared" si="179"/>
        <v>0</v>
      </c>
      <c r="AH265">
        <f t="shared" si="179"/>
        <v>0</v>
      </c>
      <c r="AI265">
        <f t="shared" si="179"/>
        <v>0</v>
      </c>
      <c r="AJ265">
        <f t="shared" si="180"/>
        <v>0</v>
      </c>
      <c r="AK265">
        <f t="shared" si="179"/>
        <v>0</v>
      </c>
      <c r="AM265" t="str">
        <f t="shared" si="181"/>
        <v/>
      </c>
    </row>
    <row r="266" spans="11:39" x14ac:dyDescent="0.2">
      <c r="K266">
        <v>104</v>
      </c>
      <c r="L266" t="str">
        <f t="shared" si="182"/>
        <v/>
      </c>
      <c r="M266" t="str">
        <f t="shared" si="163"/>
        <v/>
      </c>
      <c r="N266">
        <f t="shared" si="164"/>
        <v>0</v>
      </c>
      <c r="O266">
        <f t="shared" si="165"/>
        <v>0</v>
      </c>
      <c r="P266">
        <f t="shared" si="166"/>
        <v>0</v>
      </c>
      <c r="Q266">
        <f t="shared" si="167"/>
        <v>0</v>
      </c>
      <c r="R266">
        <f t="shared" si="168"/>
        <v>0</v>
      </c>
      <c r="S266">
        <f t="shared" si="169"/>
        <v>0</v>
      </c>
      <c r="T266">
        <f t="shared" si="170"/>
        <v>0</v>
      </c>
      <c r="U266">
        <f t="shared" si="171"/>
        <v>0</v>
      </c>
      <c r="V266">
        <f t="shared" si="172"/>
        <v>0</v>
      </c>
      <c r="W266">
        <f t="shared" si="173"/>
        <v>0</v>
      </c>
      <c r="X266">
        <f t="shared" si="174"/>
        <v>0</v>
      </c>
      <c r="Y266">
        <f t="shared" si="175"/>
        <v>0</v>
      </c>
      <c r="Z266">
        <f t="shared" si="176"/>
        <v>0</v>
      </c>
      <c r="AA266">
        <f t="shared" si="177"/>
        <v>0</v>
      </c>
      <c r="AB266">
        <f t="shared" si="178"/>
        <v>0</v>
      </c>
      <c r="AC266">
        <f t="shared" si="179"/>
        <v>0</v>
      </c>
      <c r="AD266">
        <f t="shared" si="179"/>
        <v>0</v>
      </c>
      <c r="AE266">
        <f t="shared" si="179"/>
        <v>0</v>
      </c>
      <c r="AF266">
        <f t="shared" si="179"/>
        <v>0</v>
      </c>
      <c r="AG266">
        <f t="shared" si="179"/>
        <v>0</v>
      </c>
      <c r="AH266">
        <f t="shared" si="179"/>
        <v>0</v>
      </c>
      <c r="AI266">
        <f t="shared" si="179"/>
        <v>0</v>
      </c>
      <c r="AJ266">
        <f t="shared" si="180"/>
        <v>0</v>
      </c>
      <c r="AK266">
        <f t="shared" si="179"/>
        <v>0</v>
      </c>
      <c r="AM266" t="str">
        <f t="shared" si="181"/>
        <v/>
      </c>
    </row>
    <row r="267" spans="11:39" x14ac:dyDescent="0.2">
      <c r="K267">
        <v>105</v>
      </c>
      <c r="L267" t="str">
        <f t="shared" si="182"/>
        <v/>
      </c>
      <c r="M267">
        <f t="shared" si="163"/>
        <v>0</v>
      </c>
      <c r="N267">
        <f t="shared" si="164"/>
        <v>0</v>
      </c>
      <c r="O267">
        <f t="shared" si="165"/>
        <v>0</v>
      </c>
      <c r="P267">
        <f t="shared" si="166"/>
        <v>0</v>
      </c>
      <c r="Q267">
        <f t="shared" si="167"/>
        <v>0</v>
      </c>
      <c r="R267">
        <f t="shared" si="168"/>
        <v>0</v>
      </c>
      <c r="S267">
        <f t="shared" si="169"/>
        <v>0</v>
      </c>
      <c r="T267">
        <f t="shared" si="170"/>
        <v>0</v>
      </c>
      <c r="U267">
        <f t="shared" si="171"/>
        <v>0</v>
      </c>
      <c r="V267">
        <f t="shared" si="172"/>
        <v>0</v>
      </c>
      <c r="W267">
        <f t="shared" si="173"/>
        <v>0</v>
      </c>
      <c r="X267">
        <f t="shared" si="174"/>
        <v>0</v>
      </c>
      <c r="Y267">
        <f t="shared" si="175"/>
        <v>0</v>
      </c>
      <c r="Z267">
        <f t="shared" si="176"/>
        <v>0</v>
      </c>
      <c r="AA267">
        <f t="shared" si="177"/>
        <v>0</v>
      </c>
      <c r="AB267">
        <f t="shared" si="178"/>
        <v>0</v>
      </c>
      <c r="AC267">
        <f t="shared" si="179"/>
        <v>0</v>
      </c>
      <c r="AD267">
        <f t="shared" si="179"/>
        <v>0</v>
      </c>
      <c r="AE267">
        <f t="shared" si="179"/>
        <v>0</v>
      </c>
      <c r="AF267">
        <f t="shared" si="179"/>
        <v>0</v>
      </c>
      <c r="AG267">
        <f t="shared" si="179"/>
        <v>0</v>
      </c>
      <c r="AH267">
        <f t="shared" si="179"/>
        <v>0</v>
      </c>
      <c r="AI267">
        <f t="shared" si="179"/>
        <v>0</v>
      </c>
      <c r="AJ267">
        <f t="shared" si="180"/>
        <v>0</v>
      </c>
      <c r="AK267">
        <f t="shared" si="179"/>
        <v>0</v>
      </c>
      <c r="AM267" t="str">
        <f t="shared" si="181"/>
        <v/>
      </c>
    </row>
    <row r="268" spans="11:39" x14ac:dyDescent="0.2">
      <c r="K268">
        <v>106</v>
      </c>
      <c r="L268">
        <f t="shared" si="182"/>
        <v>0</v>
      </c>
      <c r="M268">
        <f t="shared" si="163"/>
        <v>0</v>
      </c>
      <c r="N268">
        <f t="shared" si="164"/>
        <v>0</v>
      </c>
      <c r="O268">
        <f t="shared" si="165"/>
        <v>0</v>
      </c>
      <c r="P268">
        <f t="shared" si="166"/>
        <v>0</v>
      </c>
      <c r="Q268">
        <f t="shared" si="167"/>
        <v>0</v>
      </c>
      <c r="R268">
        <f t="shared" si="168"/>
        <v>0</v>
      </c>
      <c r="S268">
        <f t="shared" si="169"/>
        <v>0</v>
      </c>
      <c r="T268">
        <f t="shared" si="170"/>
        <v>0</v>
      </c>
      <c r="U268">
        <f t="shared" si="171"/>
        <v>0</v>
      </c>
      <c r="V268">
        <f t="shared" si="172"/>
        <v>0</v>
      </c>
      <c r="W268">
        <f t="shared" si="173"/>
        <v>0</v>
      </c>
      <c r="X268">
        <f t="shared" si="174"/>
        <v>0</v>
      </c>
      <c r="Y268">
        <f t="shared" si="175"/>
        <v>0</v>
      </c>
      <c r="Z268">
        <f t="shared" si="176"/>
        <v>0</v>
      </c>
      <c r="AA268">
        <f t="shared" si="177"/>
        <v>0</v>
      </c>
      <c r="AB268">
        <f t="shared" si="178"/>
        <v>0</v>
      </c>
      <c r="AC268">
        <f t="shared" si="179"/>
        <v>0</v>
      </c>
      <c r="AD268">
        <f t="shared" si="179"/>
        <v>0</v>
      </c>
      <c r="AE268">
        <f t="shared" si="179"/>
        <v>0</v>
      </c>
      <c r="AF268">
        <f t="shared" si="179"/>
        <v>0</v>
      </c>
      <c r="AG268">
        <f t="shared" si="179"/>
        <v>0</v>
      </c>
      <c r="AH268">
        <f t="shared" si="179"/>
        <v>0</v>
      </c>
      <c r="AI268">
        <f t="shared" si="179"/>
        <v>0</v>
      </c>
      <c r="AJ268">
        <f t="shared" si="180"/>
        <v>0</v>
      </c>
      <c r="AK268">
        <f t="shared" si="179"/>
        <v>0</v>
      </c>
      <c r="AM268" t="str">
        <f t="shared" si="181"/>
        <v/>
      </c>
    </row>
    <row r="269" spans="11:39" x14ac:dyDescent="0.2">
      <c r="K269">
        <v>107</v>
      </c>
      <c r="L269">
        <f t="shared" si="182"/>
        <v>0</v>
      </c>
      <c r="M269">
        <f t="shared" si="163"/>
        <v>0</v>
      </c>
      <c r="N269">
        <f t="shared" si="164"/>
        <v>0</v>
      </c>
      <c r="O269">
        <f t="shared" si="165"/>
        <v>0</v>
      </c>
      <c r="P269">
        <f t="shared" si="166"/>
        <v>0</v>
      </c>
      <c r="Q269">
        <f t="shared" si="167"/>
        <v>0</v>
      </c>
      <c r="R269">
        <f t="shared" si="168"/>
        <v>0</v>
      </c>
      <c r="S269">
        <f t="shared" si="169"/>
        <v>0</v>
      </c>
      <c r="T269">
        <f t="shared" si="170"/>
        <v>0</v>
      </c>
      <c r="U269">
        <f t="shared" si="171"/>
        <v>0</v>
      </c>
      <c r="V269">
        <f t="shared" si="172"/>
        <v>0</v>
      </c>
      <c r="W269">
        <f t="shared" si="173"/>
        <v>0</v>
      </c>
      <c r="X269">
        <f t="shared" si="174"/>
        <v>0</v>
      </c>
      <c r="Y269">
        <f t="shared" si="175"/>
        <v>0</v>
      </c>
      <c r="Z269">
        <f t="shared" si="176"/>
        <v>0</v>
      </c>
      <c r="AA269">
        <f t="shared" si="177"/>
        <v>0</v>
      </c>
      <c r="AB269">
        <f t="shared" si="178"/>
        <v>0</v>
      </c>
      <c r="AC269">
        <f t="shared" si="179"/>
        <v>0</v>
      </c>
      <c r="AD269">
        <f t="shared" si="179"/>
        <v>0</v>
      </c>
      <c r="AE269">
        <f t="shared" si="179"/>
        <v>0</v>
      </c>
      <c r="AF269">
        <f t="shared" si="179"/>
        <v>0</v>
      </c>
      <c r="AG269">
        <f t="shared" si="179"/>
        <v>0</v>
      </c>
      <c r="AH269">
        <f t="shared" si="179"/>
        <v>0</v>
      </c>
      <c r="AI269">
        <f t="shared" si="179"/>
        <v>0</v>
      </c>
      <c r="AJ269">
        <f t="shared" si="180"/>
        <v>0</v>
      </c>
      <c r="AK269">
        <f t="shared" si="179"/>
        <v>0</v>
      </c>
      <c r="AM269" t="str">
        <f t="shared" si="181"/>
        <v/>
      </c>
    </row>
    <row r="272" spans="11:39" x14ac:dyDescent="0.2">
      <c r="L272" s="65" t="s">
        <v>84</v>
      </c>
      <c r="M272" s="65"/>
      <c r="N272" s="65"/>
      <c r="O272" s="65"/>
      <c r="P272" s="65"/>
      <c r="Q272" s="65"/>
      <c r="R272" s="65"/>
      <c r="S272" s="65"/>
      <c r="T272" s="65"/>
      <c r="U272" s="65"/>
      <c r="V272" s="65"/>
      <c r="W272" s="65"/>
      <c r="X272" s="65"/>
      <c r="Y272" s="65"/>
      <c r="Z272" s="65"/>
      <c r="AA272" s="65"/>
      <c r="AB272" s="65"/>
      <c r="AC272" s="65"/>
      <c r="AD272" s="65"/>
      <c r="AE272" s="65"/>
      <c r="AF272" s="65"/>
      <c r="AG272" s="65"/>
      <c r="AH272" s="65"/>
      <c r="AI272" s="65"/>
      <c r="AJ272" s="65"/>
      <c r="AK272" s="65"/>
      <c r="AL272" s="65"/>
      <c r="AM272" s="65" t="s">
        <v>66</v>
      </c>
    </row>
    <row r="273" spans="11:39" x14ac:dyDescent="0.2">
      <c r="K273">
        <v>1</v>
      </c>
      <c r="L273" t="str">
        <f t="shared" ref="L273:L279" si="183">+IF(J2="",J3,J2)</f>
        <v/>
      </c>
      <c r="M273" t="str">
        <f t="shared" ref="M273:M299" si="184">+IF(OR(L273="",L273=L272)=TRUE,L274,L273)</f>
        <v/>
      </c>
      <c r="N273" t="str">
        <f t="shared" ref="N273:N299" si="185">+IF(OR(M273="",M273=M272)=TRUE,M274,M273)</f>
        <v/>
      </c>
      <c r="O273" t="str">
        <f t="shared" ref="O273:O299" si="186">+IF(OR(N273="",N273=N272)=TRUE,N274,N273)</f>
        <v/>
      </c>
      <c r="P273" t="str">
        <f t="shared" ref="P273:P299" si="187">+IF(OR(O273="",O273=O272)=TRUE,O274,O273)</f>
        <v/>
      </c>
      <c r="Q273" t="str">
        <f t="shared" ref="Q273:Q299" si="188">+IF(OR(P273="",P273=P272)=TRUE,P274,P273)</f>
        <v/>
      </c>
      <c r="R273" t="str">
        <f t="shared" ref="R273:R299" si="189">+IF(OR(Q273="",Q273=Q272)=TRUE,Q274,Q273)</f>
        <v/>
      </c>
      <c r="S273" t="str">
        <f t="shared" ref="S273:S299" si="190">+IF(OR(R273="",R273=R272)=TRUE,R274,R273)</f>
        <v/>
      </c>
      <c r="T273" t="str">
        <f t="shared" ref="T273:T299" si="191">+IF(OR(S273="",S273=S272)=TRUE,S274,S273)</f>
        <v/>
      </c>
      <c r="U273" t="str">
        <f t="shared" ref="U273:U299" si="192">+IF(OR(T273="",T273=T272)=TRUE,T274,T273)</f>
        <v/>
      </c>
      <c r="V273" t="str">
        <f t="shared" ref="V273:V299" si="193">+IF(OR(U273="",U273=U272)=TRUE,U274,U273)</f>
        <v/>
      </c>
      <c r="W273" t="str">
        <f t="shared" ref="W273:W299" si="194">+IF(OR(V273="",V273=V272)=TRUE,V274,V273)</f>
        <v/>
      </c>
      <c r="X273" t="str">
        <f t="shared" ref="X273:X299" si="195">+IF(OR(W273="",W273=W272)=TRUE,W274,W273)</f>
        <v/>
      </c>
      <c r="Y273" t="str">
        <f t="shared" ref="Y273:Y299" si="196">+IF(OR(X273="",X273=X272)=TRUE,X274,X273)</f>
        <v/>
      </c>
      <c r="Z273" t="str">
        <f t="shared" ref="Z273:Z299" si="197">+IF(OR(Y273="",Y273=Y272)=TRUE,Y274,Y273)</f>
        <v/>
      </c>
      <c r="AA273" t="str">
        <f t="shared" ref="AA273:AA299" si="198">+IF(OR(Z273="",Z273=Z272)=TRUE,Z274,Z273)</f>
        <v/>
      </c>
      <c r="AB273" t="str">
        <f t="shared" ref="AB273:AB299" si="199">+IF(OR(AA273="",AA273=AA272)=TRUE,AA274,AA273)</f>
        <v/>
      </c>
      <c r="AC273" t="str">
        <f t="shared" ref="AC273:AK299" si="200">+IF(OR(AB273="",AB273=AB272)=TRUE,AB274,AB273)</f>
        <v/>
      </c>
      <c r="AD273" t="str">
        <f t="shared" si="200"/>
        <v/>
      </c>
      <c r="AE273" t="str">
        <f t="shared" si="200"/>
        <v/>
      </c>
      <c r="AF273" t="str">
        <f t="shared" si="200"/>
        <v/>
      </c>
      <c r="AG273" t="str">
        <f t="shared" si="200"/>
        <v/>
      </c>
      <c r="AH273" t="str">
        <f t="shared" si="200"/>
        <v/>
      </c>
      <c r="AI273" t="str">
        <f t="shared" si="200"/>
        <v/>
      </c>
      <c r="AJ273" t="str">
        <f t="shared" ref="AJ273:AJ299" si="201">+IF(OR(AI273="",AI273=AI272)=TRUE,AI274,AI273)</f>
        <v/>
      </c>
      <c r="AK273">
        <f t="shared" si="200"/>
        <v>0</v>
      </c>
      <c r="AM273" t="str">
        <f t="shared" ref="AM273:AM299" si="202">+IF(AK273=0,"","* - "&amp;AK273)</f>
        <v/>
      </c>
    </row>
    <row r="274" spans="11:39" x14ac:dyDescent="0.2">
      <c r="K274">
        <v>2</v>
      </c>
      <c r="L274" t="str">
        <f t="shared" si="183"/>
        <v/>
      </c>
      <c r="M274" t="str">
        <f t="shared" si="184"/>
        <v/>
      </c>
      <c r="N274" t="str">
        <f t="shared" si="185"/>
        <v/>
      </c>
      <c r="O274" t="str">
        <f t="shared" si="186"/>
        <v/>
      </c>
      <c r="P274" t="str">
        <f t="shared" si="187"/>
        <v/>
      </c>
      <c r="Q274" t="str">
        <f t="shared" si="188"/>
        <v/>
      </c>
      <c r="R274" t="str">
        <f t="shared" si="189"/>
        <v/>
      </c>
      <c r="S274" t="str">
        <f t="shared" si="190"/>
        <v/>
      </c>
      <c r="T274" t="str">
        <f t="shared" si="191"/>
        <v/>
      </c>
      <c r="U274" t="str">
        <f t="shared" si="192"/>
        <v/>
      </c>
      <c r="V274" t="str">
        <f t="shared" si="193"/>
        <v/>
      </c>
      <c r="W274" t="str">
        <f t="shared" si="194"/>
        <v/>
      </c>
      <c r="X274" t="str">
        <f t="shared" si="195"/>
        <v/>
      </c>
      <c r="Y274" t="str">
        <f t="shared" si="196"/>
        <v/>
      </c>
      <c r="Z274" t="str">
        <f t="shared" si="197"/>
        <v/>
      </c>
      <c r="AA274" t="str">
        <f t="shared" si="198"/>
        <v/>
      </c>
      <c r="AB274" t="str">
        <f t="shared" si="199"/>
        <v/>
      </c>
      <c r="AC274" t="str">
        <f t="shared" si="200"/>
        <v/>
      </c>
      <c r="AD274" t="str">
        <f t="shared" si="200"/>
        <v/>
      </c>
      <c r="AE274" t="str">
        <f t="shared" si="200"/>
        <v/>
      </c>
      <c r="AF274" t="str">
        <f t="shared" si="200"/>
        <v/>
      </c>
      <c r="AG274" t="str">
        <f t="shared" si="200"/>
        <v/>
      </c>
      <c r="AH274" t="str">
        <f t="shared" si="200"/>
        <v/>
      </c>
      <c r="AI274" t="str">
        <f t="shared" si="200"/>
        <v/>
      </c>
      <c r="AJ274">
        <f t="shared" si="201"/>
        <v>0</v>
      </c>
      <c r="AK274">
        <f t="shared" si="200"/>
        <v>0</v>
      </c>
      <c r="AM274" t="str">
        <f t="shared" si="202"/>
        <v/>
      </c>
    </row>
    <row r="275" spans="11:39" x14ac:dyDescent="0.2">
      <c r="K275">
        <v>3</v>
      </c>
      <c r="L275" t="str">
        <f t="shared" si="183"/>
        <v/>
      </c>
      <c r="M275" t="str">
        <f t="shared" si="184"/>
        <v/>
      </c>
      <c r="N275" t="str">
        <f t="shared" si="185"/>
        <v/>
      </c>
      <c r="O275" t="str">
        <f t="shared" si="186"/>
        <v/>
      </c>
      <c r="P275" t="str">
        <f t="shared" si="187"/>
        <v/>
      </c>
      <c r="Q275" t="str">
        <f t="shared" si="188"/>
        <v/>
      </c>
      <c r="R275" t="str">
        <f t="shared" si="189"/>
        <v/>
      </c>
      <c r="S275" t="str">
        <f t="shared" si="190"/>
        <v/>
      </c>
      <c r="T275" t="str">
        <f t="shared" si="191"/>
        <v/>
      </c>
      <c r="U275" t="str">
        <f t="shared" si="192"/>
        <v/>
      </c>
      <c r="V275" t="str">
        <f t="shared" si="193"/>
        <v/>
      </c>
      <c r="W275" t="str">
        <f t="shared" si="194"/>
        <v/>
      </c>
      <c r="X275" t="str">
        <f t="shared" si="195"/>
        <v/>
      </c>
      <c r="Y275" t="str">
        <f t="shared" si="196"/>
        <v/>
      </c>
      <c r="Z275" t="str">
        <f t="shared" si="197"/>
        <v/>
      </c>
      <c r="AA275" t="str">
        <f t="shared" si="198"/>
        <v/>
      </c>
      <c r="AB275" t="str">
        <f t="shared" si="199"/>
        <v/>
      </c>
      <c r="AC275" t="str">
        <f t="shared" si="200"/>
        <v/>
      </c>
      <c r="AD275" t="str">
        <f t="shared" si="200"/>
        <v/>
      </c>
      <c r="AE275" t="str">
        <f t="shared" si="200"/>
        <v/>
      </c>
      <c r="AF275" t="str">
        <f t="shared" si="200"/>
        <v/>
      </c>
      <c r="AG275" t="str">
        <f t="shared" si="200"/>
        <v/>
      </c>
      <c r="AH275" t="str">
        <f t="shared" si="200"/>
        <v/>
      </c>
      <c r="AI275">
        <f t="shared" si="200"/>
        <v>0</v>
      </c>
      <c r="AJ275">
        <f t="shared" si="201"/>
        <v>0</v>
      </c>
      <c r="AK275">
        <f t="shared" si="200"/>
        <v>0</v>
      </c>
      <c r="AM275" t="str">
        <f t="shared" si="202"/>
        <v/>
      </c>
    </row>
    <row r="276" spans="11:39" x14ac:dyDescent="0.2">
      <c r="K276">
        <v>4</v>
      </c>
      <c r="L276" t="str">
        <f t="shared" si="183"/>
        <v/>
      </c>
      <c r="M276" t="str">
        <f t="shared" si="184"/>
        <v/>
      </c>
      <c r="N276" t="str">
        <f t="shared" si="185"/>
        <v/>
      </c>
      <c r="O276" t="str">
        <f t="shared" si="186"/>
        <v/>
      </c>
      <c r="P276" t="str">
        <f t="shared" si="187"/>
        <v/>
      </c>
      <c r="Q276" t="str">
        <f t="shared" si="188"/>
        <v/>
      </c>
      <c r="R276" t="str">
        <f t="shared" si="189"/>
        <v/>
      </c>
      <c r="S276" t="str">
        <f t="shared" si="190"/>
        <v/>
      </c>
      <c r="T276" t="str">
        <f t="shared" si="191"/>
        <v/>
      </c>
      <c r="U276" t="str">
        <f t="shared" si="192"/>
        <v/>
      </c>
      <c r="V276" t="str">
        <f t="shared" si="193"/>
        <v/>
      </c>
      <c r="W276" t="str">
        <f t="shared" si="194"/>
        <v/>
      </c>
      <c r="X276" t="str">
        <f t="shared" si="195"/>
        <v/>
      </c>
      <c r="Y276" t="str">
        <f t="shared" si="196"/>
        <v/>
      </c>
      <c r="Z276" t="str">
        <f t="shared" si="197"/>
        <v/>
      </c>
      <c r="AA276" t="str">
        <f t="shared" si="198"/>
        <v/>
      </c>
      <c r="AB276" t="str">
        <f t="shared" si="199"/>
        <v/>
      </c>
      <c r="AC276" t="str">
        <f t="shared" si="200"/>
        <v/>
      </c>
      <c r="AD276" t="str">
        <f t="shared" si="200"/>
        <v/>
      </c>
      <c r="AE276" t="str">
        <f t="shared" si="200"/>
        <v/>
      </c>
      <c r="AF276" t="str">
        <f t="shared" si="200"/>
        <v/>
      </c>
      <c r="AG276" t="str">
        <f t="shared" si="200"/>
        <v/>
      </c>
      <c r="AH276">
        <f t="shared" si="200"/>
        <v>0</v>
      </c>
      <c r="AI276">
        <f t="shared" si="200"/>
        <v>0</v>
      </c>
      <c r="AJ276">
        <f t="shared" si="201"/>
        <v>0</v>
      </c>
      <c r="AK276">
        <f t="shared" si="200"/>
        <v>0</v>
      </c>
      <c r="AM276" t="str">
        <f t="shared" si="202"/>
        <v/>
      </c>
    </row>
    <row r="277" spans="11:39" x14ac:dyDescent="0.2">
      <c r="K277">
        <v>5</v>
      </c>
      <c r="L277" t="str">
        <f t="shared" si="183"/>
        <v/>
      </c>
      <c r="M277" t="str">
        <f t="shared" si="184"/>
        <v/>
      </c>
      <c r="N277" t="str">
        <f t="shared" si="185"/>
        <v/>
      </c>
      <c r="O277" t="str">
        <f t="shared" si="186"/>
        <v/>
      </c>
      <c r="P277" t="str">
        <f t="shared" si="187"/>
        <v/>
      </c>
      <c r="Q277" t="str">
        <f t="shared" si="188"/>
        <v/>
      </c>
      <c r="R277" t="str">
        <f t="shared" si="189"/>
        <v/>
      </c>
      <c r="S277" t="str">
        <f t="shared" si="190"/>
        <v/>
      </c>
      <c r="T277" t="str">
        <f t="shared" si="191"/>
        <v/>
      </c>
      <c r="U277" t="str">
        <f t="shared" si="192"/>
        <v/>
      </c>
      <c r="V277" t="str">
        <f t="shared" si="193"/>
        <v/>
      </c>
      <c r="W277" t="str">
        <f t="shared" si="194"/>
        <v/>
      </c>
      <c r="X277" t="str">
        <f t="shared" si="195"/>
        <v/>
      </c>
      <c r="Y277" t="str">
        <f t="shared" si="196"/>
        <v/>
      </c>
      <c r="Z277" t="str">
        <f t="shared" si="197"/>
        <v/>
      </c>
      <c r="AA277" t="str">
        <f t="shared" si="198"/>
        <v/>
      </c>
      <c r="AB277" t="str">
        <f t="shared" si="199"/>
        <v/>
      </c>
      <c r="AC277" t="str">
        <f t="shared" si="200"/>
        <v/>
      </c>
      <c r="AD277" t="str">
        <f t="shared" si="200"/>
        <v/>
      </c>
      <c r="AE277" t="str">
        <f t="shared" si="200"/>
        <v/>
      </c>
      <c r="AF277" t="str">
        <f t="shared" si="200"/>
        <v/>
      </c>
      <c r="AG277">
        <f t="shared" si="200"/>
        <v>0</v>
      </c>
      <c r="AH277">
        <f t="shared" si="200"/>
        <v>0</v>
      </c>
      <c r="AI277">
        <f t="shared" si="200"/>
        <v>0</v>
      </c>
      <c r="AJ277">
        <f t="shared" si="201"/>
        <v>0</v>
      </c>
      <c r="AK277">
        <f t="shared" si="200"/>
        <v>0</v>
      </c>
      <c r="AM277" t="str">
        <f t="shared" si="202"/>
        <v/>
      </c>
    </row>
    <row r="278" spans="11:39" x14ac:dyDescent="0.2">
      <c r="K278">
        <v>6</v>
      </c>
      <c r="L278" t="str">
        <f t="shared" si="183"/>
        <v/>
      </c>
      <c r="M278" t="str">
        <f t="shared" si="184"/>
        <v/>
      </c>
      <c r="N278" t="str">
        <f t="shared" si="185"/>
        <v/>
      </c>
      <c r="O278" t="str">
        <f t="shared" si="186"/>
        <v/>
      </c>
      <c r="P278" t="str">
        <f t="shared" si="187"/>
        <v/>
      </c>
      <c r="Q278" t="str">
        <f t="shared" si="188"/>
        <v/>
      </c>
      <c r="R278" t="str">
        <f t="shared" si="189"/>
        <v/>
      </c>
      <c r="S278" t="str">
        <f t="shared" si="190"/>
        <v/>
      </c>
      <c r="T278" t="str">
        <f t="shared" si="191"/>
        <v/>
      </c>
      <c r="U278" t="str">
        <f t="shared" si="192"/>
        <v/>
      </c>
      <c r="V278" t="str">
        <f t="shared" si="193"/>
        <v/>
      </c>
      <c r="W278" t="str">
        <f t="shared" si="194"/>
        <v/>
      </c>
      <c r="X278" t="str">
        <f t="shared" si="195"/>
        <v/>
      </c>
      <c r="Y278" t="str">
        <f t="shared" si="196"/>
        <v/>
      </c>
      <c r="Z278" t="str">
        <f t="shared" si="197"/>
        <v/>
      </c>
      <c r="AA278" t="str">
        <f t="shared" si="198"/>
        <v/>
      </c>
      <c r="AB278" t="str">
        <f t="shared" si="199"/>
        <v/>
      </c>
      <c r="AC278" t="str">
        <f t="shared" si="200"/>
        <v/>
      </c>
      <c r="AD278" t="str">
        <f t="shared" si="200"/>
        <v/>
      </c>
      <c r="AE278" t="str">
        <f t="shared" si="200"/>
        <v/>
      </c>
      <c r="AF278">
        <f t="shared" si="200"/>
        <v>0</v>
      </c>
      <c r="AG278">
        <f t="shared" si="200"/>
        <v>0</v>
      </c>
      <c r="AH278">
        <f t="shared" si="200"/>
        <v>0</v>
      </c>
      <c r="AI278">
        <f t="shared" si="200"/>
        <v>0</v>
      </c>
      <c r="AJ278">
        <f t="shared" si="201"/>
        <v>0</v>
      </c>
      <c r="AK278">
        <f t="shared" si="200"/>
        <v>0</v>
      </c>
      <c r="AM278" t="str">
        <f t="shared" si="202"/>
        <v/>
      </c>
    </row>
    <row r="279" spans="11:39" x14ac:dyDescent="0.2">
      <c r="K279">
        <v>7</v>
      </c>
      <c r="L279" t="str">
        <f t="shared" si="183"/>
        <v/>
      </c>
      <c r="M279" t="str">
        <f t="shared" si="184"/>
        <v/>
      </c>
      <c r="N279" t="str">
        <f t="shared" si="185"/>
        <v/>
      </c>
      <c r="O279" t="str">
        <f t="shared" si="186"/>
        <v/>
      </c>
      <c r="P279" t="str">
        <f t="shared" si="187"/>
        <v/>
      </c>
      <c r="Q279" t="str">
        <f t="shared" si="188"/>
        <v/>
      </c>
      <c r="R279" t="str">
        <f t="shared" si="189"/>
        <v/>
      </c>
      <c r="S279" t="str">
        <f t="shared" si="190"/>
        <v/>
      </c>
      <c r="T279" t="str">
        <f t="shared" si="191"/>
        <v/>
      </c>
      <c r="U279" t="str">
        <f t="shared" si="192"/>
        <v/>
      </c>
      <c r="V279" t="str">
        <f t="shared" si="193"/>
        <v/>
      </c>
      <c r="W279" t="str">
        <f t="shared" si="194"/>
        <v/>
      </c>
      <c r="X279" t="str">
        <f t="shared" si="195"/>
        <v/>
      </c>
      <c r="Y279" t="str">
        <f t="shared" si="196"/>
        <v/>
      </c>
      <c r="Z279" t="str">
        <f t="shared" si="197"/>
        <v/>
      </c>
      <c r="AA279" t="str">
        <f t="shared" si="198"/>
        <v/>
      </c>
      <c r="AB279" t="str">
        <f t="shared" si="199"/>
        <v/>
      </c>
      <c r="AC279" t="str">
        <f t="shared" si="200"/>
        <v/>
      </c>
      <c r="AD279" t="str">
        <f t="shared" si="200"/>
        <v/>
      </c>
      <c r="AE279">
        <f t="shared" si="200"/>
        <v>0</v>
      </c>
      <c r="AF279">
        <f t="shared" si="200"/>
        <v>0</v>
      </c>
      <c r="AG279">
        <f t="shared" si="200"/>
        <v>0</v>
      </c>
      <c r="AH279">
        <f t="shared" si="200"/>
        <v>0</v>
      </c>
      <c r="AI279">
        <f t="shared" si="200"/>
        <v>0</v>
      </c>
      <c r="AJ279">
        <f t="shared" si="201"/>
        <v>0</v>
      </c>
      <c r="AK279">
        <f t="shared" si="200"/>
        <v>0</v>
      </c>
      <c r="AM279" t="str">
        <f t="shared" si="202"/>
        <v/>
      </c>
    </row>
    <row r="280" spans="11:39" x14ac:dyDescent="0.2">
      <c r="K280">
        <v>8</v>
      </c>
      <c r="L280" t="str">
        <f t="shared" ref="L280:L299" si="203">+IF(J9="",J10,J9)</f>
        <v/>
      </c>
      <c r="M280" t="str">
        <f t="shared" si="184"/>
        <v/>
      </c>
      <c r="N280" t="str">
        <f t="shared" si="185"/>
        <v/>
      </c>
      <c r="O280" t="str">
        <f t="shared" si="186"/>
        <v/>
      </c>
      <c r="P280" t="str">
        <f t="shared" si="187"/>
        <v/>
      </c>
      <c r="Q280" t="str">
        <f t="shared" si="188"/>
        <v/>
      </c>
      <c r="R280" t="str">
        <f t="shared" si="189"/>
        <v/>
      </c>
      <c r="S280" t="str">
        <f t="shared" si="190"/>
        <v/>
      </c>
      <c r="T280" t="str">
        <f t="shared" si="191"/>
        <v/>
      </c>
      <c r="U280" t="str">
        <f t="shared" si="192"/>
        <v/>
      </c>
      <c r="V280" t="str">
        <f t="shared" si="193"/>
        <v/>
      </c>
      <c r="W280" t="str">
        <f t="shared" si="194"/>
        <v/>
      </c>
      <c r="X280" t="str">
        <f t="shared" si="195"/>
        <v/>
      </c>
      <c r="Y280" t="str">
        <f t="shared" si="196"/>
        <v/>
      </c>
      <c r="Z280" t="str">
        <f t="shared" si="197"/>
        <v/>
      </c>
      <c r="AA280" t="str">
        <f t="shared" si="198"/>
        <v/>
      </c>
      <c r="AB280" t="str">
        <f t="shared" si="199"/>
        <v/>
      </c>
      <c r="AC280" t="str">
        <f t="shared" si="200"/>
        <v/>
      </c>
      <c r="AD280">
        <f t="shared" si="200"/>
        <v>0</v>
      </c>
      <c r="AE280">
        <f t="shared" si="200"/>
        <v>0</v>
      </c>
      <c r="AF280">
        <f t="shared" si="200"/>
        <v>0</v>
      </c>
      <c r="AG280">
        <f t="shared" si="200"/>
        <v>0</v>
      </c>
      <c r="AH280">
        <f t="shared" si="200"/>
        <v>0</v>
      </c>
      <c r="AI280">
        <f t="shared" si="200"/>
        <v>0</v>
      </c>
      <c r="AJ280">
        <f t="shared" si="201"/>
        <v>0</v>
      </c>
      <c r="AK280">
        <f t="shared" si="200"/>
        <v>0</v>
      </c>
      <c r="AM280" t="str">
        <f t="shared" si="202"/>
        <v/>
      </c>
    </row>
    <row r="281" spans="11:39" x14ac:dyDescent="0.2">
      <c r="K281">
        <v>9</v>
      </c>
      <c r="L281" t="str">
        <f t="shared" si="203"/>
        <v/>
      </c>
      <c r="M281" t="str">
        <f t="shared" si="184"/>
        <v/>
      </c>
      <c r="N281" t="str">
        <f t="shared" si="185"/>
        <v/>
      </c>
      <c r="O281" t="str">
        <f t="shared" si="186"/>
        <v/>
      </c>
      <c r="P281" t="str">
        <f t="shared" si="187"/>
        <v/>
      </c>
      <c r="Q281" t="str">
        <f t="shared" si="188"/>
        <v/>
      </c>
      <c r="R281" t="str">
        <f t="shared" si="189"/>
        <v/>
      </c>
      <c r="S281" t="str">
        <f t="shared" si="190"/>
        <v/>
      </c>
      <c r="T281" t="str">
        <f t="shared" si="191"/>
        <v/>
      </c>
      <c r="U281" t="str">
        <f t="shared" si="192"/>
        <v/>
      </c>
      <c r="V281" t="str">
        <f t="shared" si="193"/>
        <v/>
      </c>
      <c r="W281" t="str">
        <f t="shared" si="194"/>
        <v/>
      </c>
      <c r="X281" t="str">
        <f t="shared" si="195"/>
        <v/>
      </c>
      <c r="Y281" t="str">
        <f t="shared" si="196"/>
        <v/>
      </c>
      <c r="Z281" t="str">
        <f t="shared" si="197"/>
        <v/>
      </c>
      <c r="AA281" t="str">
        <f t="shared" si="198"/>
        <v/>
      </c>
      <c r="AB281" t="str">
        <f t="shared" si="199"/>
        <v/>
      </c>
      <c r="AC281">
        <f t="shared" si="200"/>
        <v>0</v>
      </c>
      <c r="AD281">
        <f t="shared" si="200"/>
        <v>0</v>
      </c>
      <c r="AE281">
        <f t="shared" si="200"/>
        <v>0</v>
      </c>
      <c r="AF281">
        <f t="shared" si="200"/>
        <v>0</v>
      </c>
      <c r="AG281">
        <f t="shared" si="200"/>
        <v>0</v>
      </c>
      <c r="AH281">
        <f t="shared" si="200"/>
        <v>0</v>
      </c>
      <c r="AI281">
        <f t="shared" si="200"/>
        <v>0</v>
      </c>
      <c r="AJ281">
        <f t="shared" si="201"/>
        <v>0</v>
      </c>
      <c r="AK281">
        <f t="shared" si="200"/>
        <v>0</v>
      </c>
      <c r="AM281" t="str">
        <f t="shared" si="202"/>
        <v/>
      </c>
    </row>
    <row r="282" spans="11:39" x14ac:dyDescent="0.2">
      <c r="K282">
        <v>10</v>
      </c>
      <c r="L282" t="str">
        <f t="shared" si="203"/>
        <v/>
      </c>
      <c r="M282" t="str">
        <f t="shared" si="184"/>
        <v/>
      </c>
      <c r="N282" t="str">
        <f t="shared" si="185"/>
        <v/>
      </c>
      <c r="O282" t="str">
        <f t="shared" si="186"/>
        <v/>
      </c>
      <c r="P282" t="str">
        <f t="shared" si="187"/>
        <v/>
      </c>
      <c r="Q282" t="str">
        <f t="shared" si="188"/>
        <v/>
      </c>
      <c r="R282" t="str">
        <f t="shared" si="189"/>
        <v/>
      </c>
      <c r="S282" t="str">
        <f t="shared" si="190"/>
        <v/>
      </c>
      <c r="T282" t="str">
        <f t="shared" si="191"/>
        <v/>
      </c>
      <c r="U282" t="str">
        <f t="shared" si="192"/>
        <v/>
      </c>
      <c r="V282" t="str">
        <f t="shared" si="193"/>
        <v/>
      </c>
      <c r="W282" t="str">
        <f t="shared" si="194"/>
        <v/>
      </c>
      <c r="X282" t="str">
        <f t="shared" si="195"/>
        <v/>
      </c>
      <c r="Y282" t="str">
        <f t="shared" si="196"/>
        <v/>
      </c>
      <c r="Z282" t="str">
        <f t="shared" si="197"/>
        <v/>
      </c>
      <c r="AA282" t="str">
        <f t="shared" si="198"/>
        <v/>
      </c>
      <c r="AB282">
        <f t="shared" si="199"/>
        <v>0</v>
      </c>
      <c r="AC282">
        <f t="shared" si="200"/>
        <v>0</v>
      </c>
      <c r="AD282">
        <f t="shared" si="200"/>
        <v>0</v>
      </c>
      <c r="AE282">
        <f t="shared" si="200"/>
        <v>0</v>
      </c>
      <c r="AF282">
        <f t="shared" si="200"/>
        <v>0</v>
      </c>
      <c r="AG282">
        <f t="shared" si="200"/>
        <v>0</v>
      </c>
      <c r="AH282">
        <f t="shared" si="200"/>
        <v>0</v>
      </c>
      <c r="AI282">
        <f t="shared" si="200"/>
        <v>0</v>
      </c>
      <c r="AJ282">
        <f t="shared" si="201"/>
        <v>0</v>
      </c>
      <c r="AK282">
        <f t="shared" si="200"/>
        <v>0</v>
      </c>
      <c r="AM282" t="str">
        <f t="shared" si="202"/>
        <v/>
      </c>
    </row>
    <row r="283" spans="11:39" x14ac:dyDescent="0.2">
      <c r="K283">
        <v>11</v>
      </c>
      <c r="L283" t="str">
        <f t="shared" si="203"/>
        <v/>
      </c>
      <c r="M283" t="str">
        <f t="shared" si="184"/>
        <v/>
      </c>
      <c r="N283" t="str">
        <f t="shared" si="185"/>
        <v/>
      </c>
      <c r="O283" t="str">
        <f t="shared" si="186"/>
        <v/>
      </c>
      <c r="P283" t="str">
        <f t="shared" si="187"/>
        <v/>
      </c>
      <c r="Q283" t="str">
        <f t="shared" si="188"/>
        <v/>
      </c>
      <c r="R283" t="str">
        <f t="shared" si="189"/>
        <v/>
      </c>
      <c r="S283" t="str">
        <f t="shared" si="190"/>
        <v/>
      </c>
      <c r="T283" t="str">
        <f t="shared" si="191"/>
        <v/>
      </c>
      <c r="U283" t="str">
        <f t="shared" si="192"/>
        <v/>
      </c>
      <c r="V283" t="str">
        <f t="shared" si="193"/>
        <v/>
      </c>
      <c r="W283" t="str">
        <f t="shared" si="194"/>
        <v/>
      </c>
      <c r="X283" t="str">
        <f t="shared" si="195"/>
        <v/>
      </c>
      <c r="Y283" t="str">
        <f t="shared" si="196"/>
        <v/>
      </c>
      <c r="Z283" t="str">
        <f t="shared" si="197"/>
        <v/>
      </c>
      <c r="AA283">
        <f t="shared" si="198"/>
        <v>0</v>
      </c>
      <c r="AB283">
        <f t="shared" si="199"/>
        <v>0</v>
      </c>
      <c r="AC283">
        <f t="shared" si="200"/>
        <v>0</v>
      </c>
      <c r="AD283">
        <f t="shared" si="200"/>
        <v>0</v>
      </c>
      <c r="AE283">
        <f t="shared" si="200"/>
        <v>0</v>
      </c>
      <c r="AF283">
        <f t="shared" si="200"/>
        <v>0</v>
      </c>
      <c r="AG283">
        <f t="shared" si="200"/>
        <v>0</v>
      </c>
      <c r="AH283">
        <f t="shared" si="200"/>
        <v>0</v>
      </c>
      <c r="AI283">
        <f t="shared" si="200"/>
        <v>0</v>
      </c>
      <c r="AJ283">
        <f t="shared" si="201"/>
        <v>0</v>
      </c>
      <c r="AK283">
        <f t="shared" si="200"/>
        <v>0</v>
      </c>
      <c r="AM283" t="str">
        <f t="shared" si="202"/>
        <v/>
      </c>
    </row>
    <row r="284" spans="11:39" x14ac:dyDescent="0.2">
      <c r="K284">
        <v>12</v>
      </c>
      <c r="L284" t="str">
        <f t="shared" si="203"/>
        <v/>
      </c>
      <c r="M284" t="str">
        <f t="shared" si="184"/>
        <v/>
      </c>
      <c r="N284" t="str">
        <f t="shared" si="185"/>
        <v/>
      </c>
      <c r="O284" t="str">
        <f t="shared" si="186"/>
        <v/>
      </c>
      <c r="P284" t="str">
        <f t="shared" si="187"/>
        <v/>
      </c>
      <c r="Q284" t="str">
        <f t="shared" si="188"/>
        <v/>
      </c>
      <c r="R284" t="str">
        <f t="shared" si="189"/>
        <v/>
      </c>
      <c r="S284" t="str">
        <f t="shared" si="190"/>
        <v/>
      </c>
      <c r="T284" t="str">
        <f t="shared" si="191"/>
        <v/>
      </c>
      <c r="U284" t="str">
        <f t="shared" si="192"/>
        <v/>
      </c>
      <c r="V284" t="str">
        <f t="shared" si="193"/>
        <v/>
      </c>
      <c r="W284" t="str">
        <f t="shared" si="194"/>
        <v/>
      </c>
      <c r="X284" t="str">
        <f t="shared" si="195"/>
        <v/>
      </c>
      <c r="Y284" t="str">
        <f t="shared" si="196"/>
        <v/>
      </c>
      <c r="Z284">
        <f t="shared" si="197"/>
        <v>0</v>
      </c>
      <c r="AA284">
        <f t="shared" si="198"/>
        <v>0</v>
      </c>
      <c r="AB284">
        <f t="shared" si="199"/>
        <v>0</v>
      </c>
      <c r="AC284">
        <f t="shared" si="200"/>
        <v>0</v>
      </c>
      <c r="AD284">
        <f t="shared" si="200"/>
        <v>0</v>
      </c>
      <c r="AE284">
        <f t="shared" si="200"/>
        <v>0</v>
      </c>
      <c r="AF284">
        <f t="shared" si="200"/>
        <v>0</v>
      </c>
      <c r="AG284">
        <f t="shared" si="200"/>
        <v>0</v>
      </c>
      <c r="AH284">
        <f t="shared" si="200"/>
        <v>0</v>
      </c>
      <c r="AI284">
        <f t="shared" si="200"/>
        <v>0</v>
      </c>
      <c r="AJ284">
        <f t="shared" si="201"/>
        <v>0</v>
      </c>
      <c r="AK284">
        <f t="shared" si="200"/>
        <v>0</v>
      </c>
      <c r="AM284" t="str">
        <f t="shared" si="202"/>
        <v/>
      </c>
    </row>
    <row r="285" spans="11:39" x14ac:dyDescent="0.2">
      <c r="K285">
        <v>13</v>
      </c>
      <c r="L285" t="str">
        <f t="shared" si="203"/>
        <v/>
      </c>
      <c r="M285" t="str">
        <f t="shared" si="184"/>
        <v/>
      </c>
      <c r="N285" t="str">
        <f t="shared" si="185"/>
        <v/>
      </c>
      <c r="O285" t="str">
        <f t="shared" si="186"/>
        <v/>
      </c>
      <c r="P285" t="str">
        <f t="shared" si="187"/>
        <v/>
      </c>
      <c r="Q285" t="str">
        <f t="shared" si="188"/>
        <v/>
      </c>
      <c r="R285" t="str">
        <f t="shared" si="189"/>
        <v/>
      </c>
      <c r="S285" t="str">
        <f t="shared" si="190"/>
        <v/>
      </c>
      <c r="T285" t="str">
        <f t="shared" si="191"/>
        <v/>
      </c>
      <c r="U285" t="str">
        <f t="shared" si="192"/>
        <v/>
      </c>
      <c r="V285" t="str">
        <f t="shared" si="193"/>
        <v/>
      </c>
      <c r="W285" t="str">
        <f t="shared" si="194"/>
        <v/>
      </c>
      <c r="X285" t="str">
        <f t="shared" si="195"/>
        <v/>
      </c>
      <c r="Y285">
        <f t="shared" si="196"/>
        <v>0</v>
      </c>
      <c r="Z285">
        <f t="shared" si="197"/>
        <v>0</v>
      </c>
      <c r="AA285">
        <f t="shared" si="198"/>
        <v>0</v>
      </c>
      <c r="AB285">
        <f t="shared" si="199"/>
        <v>0</v>
      </c>
      <c r="AC285">
        <f t="shared" si="200"/>
        <v>0</v>
      </c>
      <c r="AD285">
        <f t="shared" si="200"/>
        <v>0</v>
      </c>
      <c r="AE285">
        <f t="shared" si="200"/>
        <v>0</v>
      </c>
      <c r="AF285">
        <f t="shared" si="200"/>
        <v>0</v>
      </c>
      <c r="AG285">
        <f t="shared" si="200"/>
        <v>0</v>
      </c>
      <c r="AH285">
        <f t="shared" si="200"/>
        <v>0</v>
      </c>
      <c r="AI285">
        <f t="shared" si="200"/>
        <v>0</v>
      </c>
      <c r="AJ285">
        <f t="shared" si="201"/>
        <v>0</v>
      </c>
      <c r="AK285">
        <f t="shared" si="200"/>
        <v>0</v>
      </c>
      <c r="AM285" t="str">
        <f t="shared" si="202"/>
        <v/>
      </c>
    </row>
    <row r="286" spans="11:39" x14ac:dyDescent="0.2">
      <c r="K286">
        <v>14</v>
      </c>
      <c r="L286" t="str">
        <f t="shared" si="203"/>
        <v/>
      </c>
      <c r="M286" t="str">
        <f t="shared" si="184"/>
        <v/>
      </c>
      <c r="N286" t="str">
        <f t="shared" si="185"/>
        <v/>
      </c>
      <c r="O286" t="str">
        <f t="shared" si="186"/>
        <v/>
      </c>
      <c r="P286" t="str">
        <f t="shared" si="187"/>
        <v/>
      </c>
      <c r="Q286" t="str">
        <f t="shared" si="188"/>
        <v/>
      </c>
      <c r="R286" t="str">
        <f t="shared" si="189"/>
        <v/>
      </c>
      <c r="S286" t="str">
        <f t="shared" si="190"/>
        <v/>
      </c>
      <c r="T286" t="str">
        <f t="shared" si="191"/>
        <v/>
      </c>
      <c r="U286" t="str">
        <f t="shared" si="192"/>
        <v/>
      </c>
      <c r="V286" t="str">
        <f t="shared" si="193"/>
        <v/>
      </c>
      <c r="W286" t="str">
        <f t="shared" si="194"/>
        <v/>
      </c>
      <c r="X286">
        <f t="shared" si="195"/>
        <v>0</v>
      </c>
      <c r="Y286">
        <f t="shared" si="196"/>
        <v>0</v>
      </c>
      <c r="Z286">
        <f t="shared" si="197"/>
        <v>0</v>
      </c>
      <c r="AA286">
        <f t="shared" si="198"/>
        <v>0</v>
      </c>
      <c r="AB286">
        <f t="shared" si="199"/>
        <v>0</v>
      </c>
      <c r="AC286">
        <f t="shared" si="200"/>
        <v>0</v>
      </c>
      <c r="AD286">
        <f t="shared" si="200"/>
        <v>0</v>
      </c>
      <c r="AE286">
        <f t="shared" si="200"/>
        <v>0</v>
      </c>
      <c r="AF286">
        <f t="shared" si="200"/>
        <v>0</v>
      </c>
      <c r="AG286">
        <f t="shared" si="200"/>
        <v>0</v>
      </c>
      <c r="AH286">
        <f t="shared" si="200"/>
        <v>0</v>
      </c>
      <c r="AI286">
        <f t="shared" si="200"/>
        <v>0</v>
      </c>
      <c r="AJ286">
        <f t="shared" si="201"/>
        <v>0</v>
      </c>
      <c r="AK286">
        <f t="shared" si="200"/>
        <v>0</v>
      </c>
      <c r="AM286" t="str">
        <f t="shared" si="202"/>
        <v/>
      </c>
    </row>
    <row r="287" spans="11:39" x14ac:dyDescent="0.2">
      <c r="K287">
        <v>15</v>
      </c>
      <c r="L287" t="str">
        <f t="shared" si="203"/>
        <v/>
      </c>
      <c r="M287" t="str">
        <f t="shared" si="184"/>
        <v/>
      </c>
      <c r="N287" t="str">
        <f t="shared" si="185"/>
        <v/>
      </c>
      <c r="O287" t="str">
        <f t="shared" si="186"/>
        <v/>
      </c>
      <c r="P287" t="str">
        <f t="shared" si="187"/>
        <v/>
      </c>
      <c r="Q287" t="str">
        <f t="shared" si="188"/>
        <v/>
      </c>
      <c r="R287" t="str">
        <f t="shared" si="189"/>
        <v/>
      </c>
      <c r="S287" t="str">
        <f t="shared" si="190"/>
        <v/>
      </c>
      <c r="T287" t="str">
        <f t="shared" si="191"/>
        <v/>
      </c>
      <c r="U287" t="str">
        <f t="shared" si="192"/>
        <v/>
      </c>
      <c r="V287" t="str">
        <f t="shared" si="193"/>
        <v/>
      </c>
      <c r="W287">
        <f t="shared" si="194"/>
        <v>0</v>
      </c>
      <c r="X287">
        <f t="shared" si="195"/>
        <v>0</v>
      </c>
      <c r="Y287">
        <f t="shared" si="196"/>
        <v>0</v>
      </c>
      <c r="Z287">
        <f t="shared" si="197"/>
        <v>0</v>
      </c>
      <c r="AA287">
        <f t="shared" si="198"/>
        <v>0</v>
      </c>
      <c r="AB287">
        <f t="shared" si="199"/>
        <v>0</v>
      </c>
      <c r="AC287">
        <f t="shared" si="200"/>
        <v>0</v>
      </c>
      <c r="AD287">
        <f t="shared" si="200"/>
        <v>0</v>
      </c>
      <c r="AE287">
        <f t="shared" si="200"/>
        <v>0</v>
      </c>
      <c r="AF287">
        <f t="shared" si="200"/>
        <v>0</v>
      </c>
      <c r="AG287">
        <f t="shared" si="200"/>
        <v>0</v>
      </c>
      <c r="AH287">
        <f t="shared" si="200"/>
        <v>0</v>
      </c>
      <c r="AI287">
        <f t="shared" si="200"/>
        <v>0</v>
      </c>
      <c r="AJ287">
        <f t="shared" si="201"/>
        <v>0</v>
      </c>
      <c r="AK287">
        <f t="shared" si="200"/>
        <v>0</v>
      </c>
      <c r="AM287" t="str">
        <f t="shared" si="202"/>
        <v/>
      </c>
    </row>
    <row r="288" spans="11:39" x14ac:dyDescent="0.2">
      <c r="K288">
        <v>16</v>
      </c>
      <c r="L288" t="str">
        <f t="shared" si="203"/>
        <v/>
      </c>
      <c r="M288" t="str">
        <f t="shared" si="184"/>
        <v/>
      </c>
      <c r="N288" t="str">
        <f t="shared" si="185"/>
        <v/>
      </c>
      <c r="O288" t="str">
        <f t="shared" si="186"/>
        <v/>
      </c>
      <c r="P288" t="str">
        <f t="shared" si="187"/>
        <v/>
      </c>
      <c r="Q288" t="str">
        <f t="shared" si="188"/>
        <v/>
      </c>
      <c r="R288" t="str">
        <f t="shared" si="189"/>
        <v/>
      </c>
      <c r="S288" t="str">
        <f t="shared" si="190"/>
        <v/>
      </c>
      <c r="T288" t="str">
        <f t="shared" si="191"/>
        <v/>
      </c>
      <c r="U288" t="str">
        <f t="shared" si="192"/>
        <v/>
      </c>
      <c r="V288">
        <f t="shared" si="193"/>
        <v>0</v>
      </c>
      <c r="W288">
        <f t="shared" si="194"/>
        <v>0</v>
      </c>
      <c r="X288">
        <f t="shared" si="195"/>
        <v>0</v>
      </c>
      <c r="Y288">
        <f t="shared" si="196"/>
        <v>0</v>
      </c>
      <c r="Z288">
        <f t="shared" si="197"/>
        <v>0</v>
      </c>
      <c r="AA288">
        <f t="shared" si="198"/>
        <v>0</v>
      </c>
      <c r="AB288">
        <f t="shared" si="199"/>
        <v>0</v>
      </c>
      <c r="AC288">
        <f t="shared" si="200"/>
        <v>0</v>
      </c>
      <c r="AD288">
        <f t="shared" si="200"/>
        <v>0</v>
      </c>
      <c r="AE288">
        <f t="shared" si="200"/>
        <v>0</v>
      </c>
      <c r="AF288">
        <f t="shared" si="200"/>
        <v>0</v>
      </c>
      <c r="AG288">
        <f t="shared" si="200"/>
        <v>0</v>
      </c>
      <c r="AH288">
        <f t="shared" si="200"/>
        <v>0</v>
      </c>
      <c r="AI288">
        <f t="shared" si="200"/>
        <v>0</v>
      </c>
      <c r="AJ288">
        <f t="shared" si="201"/>
        <v>0</v>
      </c>
      <c r="AK288">
        <f t="shared" si="200"/>
        <v>0</v>
      </c>
      <c r="AM288" t="str">
        <f t="shared" si="202"/>
        <v/>
      </c>
    </row>
    <row r="289" spans="11:39" x14ac:dyDescent="0.2">
      <c r="K289">
        <v>17</v>
      </c>
      <c r="L289" t="str">
        <f t="shared" si="203"/>
        <v/>
      </c>
      <c r="M289" t="str">
        <f t="shared" si="184"/>
        <v/>
      </c>
      <c r="N289" t="str">
        <f t="shared" si="185"/>
        <v/>
      </c>
      <c r="O289" t="str">
        <f t="shared" si="186"/>
        <v/>
      </c>
      <c r="P289" t="str">
        <f t="shared" si="187"/>
        <v/>
      </c>
      <c r="Q289" t="str">
        <f t="shared" si="188"/>
        <v/>
      </c>
      <c r="R289" t="str">
        <f t="shared" si="189"/>
        <v/>
      </c>
      <c r="S289" t="str">
        <f t="shared" si="190"/>
        <v/>
      </c>
      <c r="T289" t="str">
        <f t="shared" si="191"/>
        <v/>
      </c>
      <c r="U289">
        <f t="shared" si="192"/>
        <v>0</v>
      </c>
      <c r="V289">
        <f t="shared" si="193"/>
        <v>0</v>
      </c>
      <c r="W289">
        <f t="shared" si="194"/>
        <v>0</v>
      </c>
      <c r="X289">
        <f t="shared" si="195"/>
        <v>0</v>
      </c>
      <c r="Y289">
        <f t="shared" si="196"/>
        <v>0</v>
      </c>
      <c r="Z289">
        <f t="shared" si="197"/>
        <v>0</v>
      </c>
      <c r="AA289">
        <f t="shared" si="198"/>
        <v>0</v>
      </c>
      <c r="AB289">
        <f t="shared" si="199"/>
        <v>0</v>
      </c>
      <c r="AC289">
        <f t="shared" si="200"/>
        <v>0</v>
      </c>
      <c r="AD289">
        <f t="shared" si="200"/>
        <v>0</v>
      </c>
      <c r="AE289">
        <f t="shared" si="200"/>
        <v>0</v>
      </c>
      <c r="AF289">
        <f t="shared" si="200"/>
        <v>0</v>
      </c>
      <c r="AG289">
        <f t="shared" si="200"/>
        <v>0</v>
      </c>
      <c r="AH289">
        <f t="shared" si="200"/>
        <v>0</v>
      </c>
      <c r="AI289">
        <f t="shared" si="200"/>
        <v>0</v>
      </c>
      <c r="AJ289">
        <f t="shared" si="201"/>
        <v>0</v>
      </c>
      <c r="AK289">
        <f t="shared" si="200"/>
        <v>0</v>
      </c>
      <c r="AM289" t="str">
        <f t="shared" si="202"/>
        <v/>
      </c>
    </row>
    <row r="290" spans="11:39" x14ac:dyDescent="0.2">
      <c r="K290">
        <v>18</v>
      </c>
      <c r="L290" t="str">
        <f t="shared" si="203"/>
        <v/>
      </c>
      <c r="M290" t="str">
        <f t="shared" si="184"/>
        <v/>
      </c>
      <c r="N290" t="str">
        <f t="shared" si="185"/>
        <v/>
      </c>
      <c r="O290" t="str">
        <f t="shared" si="186"/>
        <v/>
      </c>
      <c r="P290" t="str">
        <f t="shared" si="187"/>
        <v/>
      </c>
      <c r="Q290" t="str">
        <f t="shared" si="188"/>
        <v/>
      </c>
      <c r="R290" t="str">
        <f t="shared" si="189"/>
        <v/>
      </c>
      <c r="S290" t="str">
        <f t="shared" si="190"/>
        <v/>
      </c>
      <c r="T290">
        <f t="shared" si="191"/>
        <v>0</v>
      </c>
      <c r="U290">
        <f t="shared" si="192"/>
        <v>0</v>
      </c>
      <c r="V290">
        <f t="shared" si="193"/>
        <v>0</v>
      </c>
      <c r="W290">
        <f t="shared" si="194"/>
        <v>0</v>
      </c>
      <c r="X290">
        <f t="shared" si="195"/>
        <v>0</v>
      </c>
      <c r="Y290">
        <f t="shared" si="196"/>
        <v>0</v>
      </c>
      <c r="Z290">
        <f t="shared" si="197"/>
        <v>0</v>
      </c>
      <c r="AA290">
        <f t="shared" si="198"/>
        <v>0</v>
      </c>
      <c r="AB290">
        <f t="shared" si="199"/>
        <v>0</v>
      </c>
      <c r="AC290">
        <f t="shared" si="200"/>
        <v>0</v>
      </c>
      <c r="AD290">
        <f t="shared" si="200"/>
        <v>0</v>
      </c>
      <c r="AE290">
        <f t="shared" si="200"/>
        <v>0</v>
      </c>
      <c r="AF290">
        <f t="shared" si="200"/>
        <v>0</v>
      </c>
      <c r="AG290">
        <f t="shared" si="200"/>
        <v>0</v>
      </c>
      <c r="AH290">
        <f t="shared" si="200"/>
        <v>0</v>
      </c>
      <c r="AI290">
        <f t="shared" si="200"/>
        <v>0</v>
      </c>
      <c r="AJ290">
        <f t="shared" si="201"/>
        <v>0</v>
      </c>
      <c r="AK290">
        <f t="shared" si="200"/>
        <v>0</v>
      </c>
      <c r="AM290" t="str">
        <f t="shared" si="202"/>
        <v/>
      </c>
    </row>
    <row r="291" spans="11:39" x14ac:dyDescent="0.2">
      <c r="K291">
        <v>19</v>
      </c>
      <c r="L291" t="str">
        <f t="shared" si="203"/>
        <v/>
      </c>
      <c r="M291" t="str">
        <f t="shared" si="184"/>
        <v/>
      </c>
      <c r="N291" t="str">
        <f t="shared" si="185"/>
        <v/>
      </c>
      <c r="O291" t="str">
        <f t="shared" si="186"/>
        <v/>
      </c>
      <c r="P291" t="str">
        <f t="shared" si="187"/>
        <v/>
      </c>
      <c r="Q291" t="str">
        <f t="shared" si="188"/>
        <v/>
      </c>
      <c r="R291" t="str">
        <f t="shared" si="189"/>
        <v/>
      </c>
      <c r="S291">
        <f t="shared" si="190"/>
        <v>0</v>
      </c>
      <c r="T291">
        <f t="shared" si="191"/>
        <v>0</v>
      </c>
      <c r="U291">
        <f t="shared" si="192"/>
        <v>0</v>
      </c>
      <c r="V291">
        <f t="shared" si="193"/>
        <v>0</v>
      </c>
      <c r="W291">
        <f t="shared" si="194"/>
        <v>0</v>
      </c>
      <c r="X291">
        <f t="shared" si="195"/>
        <v>0</v>
      </c>
      <c r="Y291">
        <f t="shared" si="196"/>
        <v>0</v>
      </c>
      <c r="Z291">
        <f t="shared" si="197"/>
        <v>0</v>
      </c>
      <c r="AA291">
        <f t="shared" si="198"/>
        <v>0</v>
      </c>
      <c r="AB291">
        <f t="shared" si="199"/>
        <v>0</v>
      </c>
      <c r="AC291">
        <f t="shared" si="200"/>
        <v>0</v>
      </c>
      <c r="AD291">
        <f t="shared" si="200"/>
        <v>0</v>
      </c>
      <c r="AE291">
        <f t="shared" si="200"/>
        <v>0</v>
      </c>
      <c r="AF291">
        <f t="shared" si="200"/>
        <v>0</v>
      </c>
      <c r="AG291">
        <f t="shared" si="200"/>
        <v>0</v>
      </c>
      <c r="AH291">
        <f t="shared" si="200"/>
        <v>0</v>
      </c>
      <c r="AI291">
        <f t="shared" si="200"/>
        <v>0</v>
      </c>
      <c r="AJ291">
        <f t="shared" si="201"/>
        <v>0</v>
      </c>
      <c r="AK291">
        <f t="shared" si="200"/>
        <v>0</v>
      </c>
      <c r="AM291" t="str">
        <f t="shared" si="202"/>
        <v/>
      </c>
    </row>
    <row r="292" spans="11:39" x14ac:dyDescent="0.2">
      <c r="K292">
        <v>20</v>
      </c>
      <c r="L292" t="str">
        <f t="shared" si="203"/>
        <v/>
      </c>
      <c r="M292" t="str">
        <f t="shared" si="184"/>
        <v/>
      </c>
      <c r="N292" t="str">
        <f t="shared" si="185"/>
        <v/>
      </c>
      <c r="O292" t="str">
        <f t="shared" si="186"/>
        <v/>
      </c>
      <c r="P292" t="str">
        <f t="shared" si="187"/>
        <v/>
      </c>
      <c r="Q292" t="str">
        <f t="shared" si="188"/>
        <v/>
      </c>
      <c r="R292">
        <f t="shared" si="189"/>
        <v>0</v>
      </c>
      <c r="S292">
        <f t="shared" si="190"/>
        <v>0</v>
      </c>
      <c r="T292">
        <f t="shared" si="191"/>
        <v>0</v>
      </c>
      <c r="U292">
        <f t="shared" si="192"/>
        <v>0</v>
      </c>
      <c r="V292">
        <f t="shared" si="193"/>
        <v>0</v>
      </c>
      <c r="W292">
        <f t="shared" si="194"/>
        <v>0</v>
      </c>
      <c r="X292">
        <f t="shared" si="195"/>
        <v>0</v>
      </c>
      <c r="Y292">
        <f t="shared" si="196"/>
        <v>0</v>
      </c>
      <c r="Z292">
        <f t="shared" si="197"/>
        <v>0</v>
      </c>
      <c r="AA292">
        <f t="shared" si="198"/>
        <v>0</v>
      </c>
      <c r="AB292">
        <f t="shared" si="199"/>
        <v>0</v>
      </c>
      <c r="AC292">
        <f t="shared" si="200"/>
        <v>0</v>
      </c>
      <c r="AD292">
        <f t="shared" si="200"/>
        <v>0</v>
      </c>
      <c r="AE292">
        <f t="shared" si="200"/>
        <v>0</v>
      </c>
      <c r="AF292">
        <f t="shared" si="200"/>
        <v>0</v>
      </c>
      <c r="AG292">
        <f t="shared" si="200"/>
        <v>0</v>
      </c>
      <c r="AH292">
        <f t="shared" si="200"/>
        <v>0</v>
      </c>
      <c r="AI292">
        <f t="shared" si="200"/>
        <v>0</v>
      </c>
      <c r="AJ292">
        <f t="shared" si="201"/>
        <v>0</v>
      </c>
      <c r="AK292">
        <f t="shared" si="200"/>
        <v>0</v>
      </c>
      <c r="AM292" t="str">
        <f t="shared" si="202"/>
        <v/>
      </c>
    </row>
    <row r="293" spans="11:39" x14ac:dyDescent="0.2">
      <c r="K293">
        <v>101</v>
      </c>
      <c r="L293" t="str">
        <f t="shared" si="203"/>
        <v/>
      </c>
      <c r="M293" t="str">
        <f t="shared" si="184"/>
        <v/>
      </c>
      <c r="N293" t="str">
        <f t="shared" si="185"/>
        <v/>
      </c>
      <c r="O293" t="str">
        <f t="shared" si="186"/>
        <v/>
      </c>
      <c r="P293" t="str">
        <f t="shared" si="187"/>
        <v/>
      </c>
      <c r="Q293">
        <f t="shared" si="188"/>
        <v>0</v>
      </c>
      <c r="R293">
        <f t="shared" si="189"/>
        <v>0</v>
      </c>
      <c r="S293">
        <f t="shared" si="190"/>
        <v>0</v>
      </c>
      <c r="T293">
        <f t="shared" si="191"/>
        <v>0</v>
      </c>
      <c r="U293">
        <f t="shared" si="192"/>
        <v>0</v>
      </c>
      <c r="V293">
        <f t="shared" si="193"/>
        <v>0</v>
      </c>
      <c r="W293">
        <f t="shared" si="194"/>
        <v>0</v>
      </c>
      <c r="X293">
        <f t="shared" si="195"/>
        <v>0</v>
      </c>
      <c r="Y293">
        <f t="shared" si="196"/>
        <v>0</v>
      </c>
      <c r="Z293">
        <f t="shared" si="197"/>
        <v>0</v>
      </c>
      <c r="AA293">
        <f t="shared" si="198"/>
        <v>0</v>
      </c>
      <c r="AB293">
        <f t="shared" si="199"/>
        <v>0</v>
      </c>
      <c r="AC293">
        <f t="shared" si="200"/>
        <v>0</v>
      </c>
      <c r="AD293">
        <f t="shared" si="200"/>
        <v>0</v>
      </c>
      <c r="AE293">
        <f t="shared" si="200"/>
        <v>0</v>
      </c>
      <c r="AF293">
        <f t="shared" si="200"/>
        <v>0</v>
      </c>
      <c r="AG293">
        <f t="shared" si="200"/>
        <v>0</v>
      </c>
      <c r="AH293">
        <f t="shared" si="200"/>
        <v>0</v>
      </c>
      <c r="AI293">
        <f t="shared" si="200"/>
        <v>0</v>
      </c>
      <c r="AJ293">
        <f t="shared" si="201"/>
        <v>0</v>
      </c>
      <c r="AK293">
        <f t="shared" si="200"/>
        <v>0</v>
      </c>
      <c r="AM293" t="str">
        <f t="shared" si="202"/>
        <v/>
      </c>
    </row>
    <row r="294" spans="11:39" x14ac:dyDescent="0.2">
      <c r="K294">
        <v>102</v>
      </c>
      <c r="L294" t="str">
        <f t="shared" si="203"/>
        <v/>
      </c>
      <c r="M294" t="str">
        <f t="shared" si="184"/>
        <v/>
      </c>
      <c r="N294" t="str">
        <f t="shared" si="185"/>
        <v/>
      </c>
      <c r="O294" t="str">
        <f t="shared" si="186"/>
        <v/>
      </c>
      <c r="P294">
        <f t="shared" si="187"/>
        <v>0</v>
      </c>
      <c r="Q294">
        <f t="shared" si="188"/>
        <v>0</v>
      </c>
      <c r="R294">
        <f t="shared" si="189"/>
        <v>0</v>
      </c>
      <c r="S294">
        <f t="shared" si="190"/>
        <v>0</v>
      </c>
      <c r="T294">
        <f t="shared" si="191"/>
        <v>0</v>
      </c>
      <c r="U294">
        <f t="shared" si="192"/>
        <v>0</v>
      </c>
      <c r="V294">
        <f t="shared" si="193"/>
        <v>0</v>
      </c>
      <c r="W294">
        <f t="shared" si="194"/>
        <v>0</v>
      </c>
      <c r="X294">
        <f t="shared" si="195"/>
        <v>0</v>
      </c>
      <c r="Y294">
        <f t="shared" si="196"/>
        <v>0</v>
      </c>
      <c r="Z294">
        <f t="shared" si="197"/>
        <v>0</v>
      </c>
      <c r="AA294">
        <f t="shared" si="198"/>
        <v>0</v>
      </c>
      <c r="AB294">
        <f t="shared" si="199"/>
        <v>0</v>
      </c>
      <c r="AC294">
        <f t="shared" si="200"/>
        <v>0</v>
      </c>
      <c r="AD294">
        <f t="shared" si="200"/>
        <v>0</v>
      </c>
      <c r="AE294">
        <f t="shared" si="200"/>
        <v>0</v>
      </c>
      <c r="AF294">
        <f t="shared" si="200"/>
        <v>0</v>
      </c>
      <c r="AG294">
        <f t="shared" si="200"/>
        <v>0</v>
      </c>
      <c r="AH294">
        <f t="shared" si="200"/>
        <v>0</v>
      </c>
      <c r="AI294">
        <f t="shared" si="200"/>
        <v>0</v>
      </c>
      <c r="AJ294">
        <f t="shared" si="201"/>
        <v>0</v>
      </c>
      <c r="AK294">
        <f t="shared" si="200"/>
        <v>0</v>
      </c>
      <c r="AM294" t="str">
        <f t="shared" si="202"/>
        <v/>
      </c>
    </row>
    <row r="295" spans="11:39" x14ac:dyDescent="0.2">
      <c r="K295">
        <v>103</v>
      </c>
      <c r="L295" t="str">
        <f t="shared" si="203"/>
        <v/>
      </c>
      <c r="M295" t="str">
        <f t="shared" si="184"/>
        <v/>
      </c>
      <c r="N295" t="str">
        <f t="shared" si="185"/>
        <v/>
      </c>
      <c r="O295">
        <f t="shared" si="186"/>
        <v>0</v>
      </c>
      <c r="P295">
        <f t="shared" si="187"/>
        <v>0</v>
      </c>
      <c r="Q295">
        <f t="shared" si="188"/>
        <v>0</v>
      </c>
      <c r="R295">
        <f t="shared" si="189"/>
        <v>0</v>
      </c>
      <c r="S295">
        <f t="shared" si="190"/>
        <v>0</v>
      </c>
      <c r="T295">
        <f t="shared" si="191"/>
        <v>0</v>
      </c>
      <c r="U295">
        <f t="shared" si="192"/>
        <v>0</v>
      </c>
      <c r="V295">
        <f t="shared" si="193"/>
        <v>0</v>
      </c>
      <c r="W295">
        <f t="shared" si="194"/>
        <v>0</v>
      </c>
      <c r="X295">
        <f t="shared" si="195"/>
        <v>0</v>
      </c>
      <c r="Y295">
        <f t="shared" si="196"/>
        <v>0</v>
      </c>
      <c r="Z295">
        <f t="shared" si="197"/>
        <v>0</v>
      </c>
      <c r="AA295">
        <f t="shared" si="198"/>
        <v>0</v>
      </c>
      <c r="AB295">
        <f t="shared" si="199"/>
        <v>0</v>
      </c>
      <c r="AC295">
        <f t="shared" si="200"/>
        <v>0</v>
      </c>
      <c r="AD295">
        <f t="shared" si="200"/>
        <v>0</v>
      </c>
      <c r="AE295">
        <f t="shared" si="200"/>
        <v>0</v>
      </c>
      <c r="AF295">
        <f t="shared" si="200"/>
        <v>0</v>
      </c>
      <c r="AG295">
        <f t="shared" si="200"/>
        <v>0</v>
      </c>
      <c r="AH295">
        <f t="shared" si="200"/>
        <v>0</v>
      </c>
      <c r="AI295">
        <f t="shared" si="200"/>
        <v>0</v>
      </c>
      <c r="AJ295">
        <f t="shared" si="201"/>
        <v>0</v>
      </c>
      <c r="AK295">
        <f t="shared" si="200"/>
        <v>0</v>
      </c>
      <c r="AM295" t="str">
        <f t="shared" si="202"/>
        <v/>
      </c>
    </row>
    <row r="296" spans="11:39" x14ac:dyDescent="0.2">
      <c r="K296">
        <v>104</v>
      </c>
      <c r="L296" t="str">
        <f t="shared" si="203"/>
        <v/>
      </c>
      <c r="M296" t="str">
        <f t="shared" si="184"/>
        <v/>
      </c>
      <c r="N296">
        <f t="shared" si="185"/>
        <v>0</v>
      </c>
      <c r="O296">
        <f t="shared" si="186"/>
        <v>0</v>
      </c>
      <c r="P296">
        <f t="shared" si="187"/>
        <v>0</v>
      </c>
      <c r="Q296">
        <f t="shared" si="188"/>
        <v>0</v>
      </c>
      <c r="R296">
        <f t="shared" si="189"/>
        <v>0</v>
      </c>
      <c r="S296">
        <f t="shared" si="190"/>
        <v>0</v>
      </c>
      <c r="T296">
        <f t="shared" si="191"/>
        <v>0</v>
      </c>
      <c r="U296">
        <f t="shared" si="192"/>
        <v>0</v>
      </c>
      <c r="V296">
        <f t="shared" si="193"/>
        <v>0</v>
      </c>
      <c r="W296">
        <f t="shared" si="194"/>
        <v>0</v>
      </c>
      <c r="X296">
        <f t="shared" si="195"/>
        <v>0</v>
      </c>
      <c r="Y296">
        <f t="shared" si="196"/>
        <v>0</v>
      </c>
      <c r="Z296">
        <f t="shared" si="197"/>
        <v>0</v>
      </c>
      <c r="AA296">
        <f t="shared" si="198"/>
        <v>0</v>
      </c>
      <c r="AB296">
        <f t="shared" si="199"/>
        <v>0</v>
      </c>
      <c r="AC296">
        <f t="shared" si="200"/>
        <v>0</v>
      </c>
      <c r="AD296">
        <f t="shared" si="200"/>
        <v>0</v>
      </c>
      <c r="AE296">
        <f t="shared" si="200"/>
        <v>0</v>
      </c>
      <c r="AF296">
        <f t="shared" si="200"/>
        <v>0</v>
      </c>
      <c r="AG296">
        <f t="shared" si="200"/>
        <v>0</v>
      </c>
      <c r="AH296">
        <f t="shared" si="200"/>
        <v>0</v>
      </c>
      <c r="AI296">
        <f t="shared" si="200"/>
        <v>0</v>
      </c>
      <c r="AJ296">
        <f t="shared" si="201"/>
        <v>0</v>
      </c>
      <c r="AK296">
        <f t="shared" si="200"/>
        <v>0</v>
      </c>
      <c r="AM296" t="str">
        <f t="shared" si="202"/>
        <v/>
      </c>
    </row>
    <row r="297" spans="11:39" x14ac:dyDescent="0.2">
      <c r="K297">
        <v>105</v>
      </c>
      <c r="L297" t="str">
        <f t="shared" si="203"/>
        <v/>
      </c>
      <c r="M297">
        <f t="shared" si="184"/>
        <v>0</v>
      </c>
      <c r="N297">
        <f t="shared" si="185"/>
        <v>0</v>
      </c>
      <c r="O297">
        <f t="shared" si="186"/>
        <v>0</v>
      </c>
      <c r="P297">
        <f t="shared" si="187"/>
        <v>0</v>
      </c>
      <c r="Q297">
        <f t="shared" si="188"/>
        <v>0</v>
      </c>
      <c r="R297">
        <f t="shared" si="189"/>
        <v>0</v>
      </c>
      <c r="S297">
        <f t="shared" si="190"/>
        <v>0</v>
      </c>
      <c r="T297">
        <f t="shared" si="191"/>
        <v>0</v>
      </c>
      <c r="U297">
        <f t="shared" si="192"/>
        <v>0</v>
      </c>
      <c r="V297">
        <f t="shared" si="193"/>
        <v>0</v>
      </c>
      <c r="W297">
        <f t="shared" si="194"/>
        <v>0</v>
      </c>
      <c r="X297">
        <f t="shared" si="195"/>
        <v>0</v>
      </c>
      <c r="Y297">
        <f t="shared" si="196"/>
        <v>0</v>
      </c>
      <c r="Z297">
        <f t="shared" si="197"/>
        <v>0</v>
      </c>
      <c r="AA297">
        <f t="shared" si="198"/>
        <v>0</v>
      </c>
      <c r="AB297">
        <f t="shared" si="199"/>
        <v>0</v>
      </c>
      <c r="AC297">
        <f t="shared" si="200"/>
        <v>0</v>
      </c>
      <c r="AD297">
        <f t="shared" si="200"/>
        <v>0</v>
      </c>
      <c r="AE297">
        <f t="shared" si="200"/>
        <v>0</v>
      </c>
      <c r="AF297">
        <f t="shared" si="200"/>
        <v>0</v>
      </c>
      <c r="AG297">
        <f t="shared" si="200"/>
        <v>0</v>
      </c>
      <c r="AH297">
        <f t="shared" si="200"/>
        <v>0</v>
      </c>
      <c r="AI297">
        <f t="shared" si="200"/>
        <v>0</v>
      </c>
      <c r="AJ297">
        <f t="shared" si="201"/>
        <v>0</v>
      </c>
      <c r="AK297">
        <f t="shared" si="200"/>
        <v>0</v>
      </c>
      <c r="AM297" t="str">
        <f t="shared" si="202"/>
        <v/>
      </c>
    </row>
    <row r="298" spans="11:39" x14ac:dyDescent="0.2">
      <c r="K298">
        <v>106</v>
      </c>
      <c r="L298">
        <f t="shared" si="203"/>
        <v>0</v>
      </c>
      <c r="M298">
        <f t="shared" si="184"/>
        <v>0</v>
      </c>
      <c r="N298">
        <f t="shared" si="185"/>
        <v>0</v>
      </c>
      <c r="O298">
        <f t="shared" si="186"/>
        <v>0</v>
      </c>
      <c r="P298">
        <f t="shared" si="187"/>
        <v>0</v>
      </c>
      <c r="Q298">
        <f t="shared" si="188"/>
        <v>0</v>
      </c>
      <c r="R298">
        <f t="shared" si="189"/>
        <v>0</v>
      </c>
      <c r="S298">
        <f t="shared" si="190"/>
        <v>0</v>
      </c>
      <c r="T298">
        <f t="shared" si="191"/>
        <v>0</v>
      </c>
      <c r="U298">
        <f t="shared" si="192"/>
        <v>0</v>
      </c>
      <c r="V298">
        <f t="shared" si="193"/>
        <v>0</v>
      </c>
      <c r="W298">
        <f t="shared" si="194"/>
        <v>0</v>
      </c>
      <c r="X298">
        <f t="shared" si="195"/>
        <v>0</v>
      </c>
      <c r="Y298">
        <f t="shared" si="196"/>
        <v>0</v>
      </c>
      <c r="Z298">
        <f t="shared" si="197"/>
        <v>0</v>
      </c>
      <c r="AA298">
        <f t="shared" si="198"/>
        <v>0</v>
      </c>
      <c r="AB298">
        <f t="shared" si="199"/>
        <v>0</v>
      </c>
      <c r="AC298">
        <f t="shared" si="200"/>
        <v>0</v>
      </c>
      <c r="AD298">
        <f t="shared" si="200"/>
        <v>0</v>
      </c>
      <c r="AE298">
        <f t="shared" si="200"/>
        <v>0</v>
      </c>
      <c r="AF298">
        <f t="shared" si="200"/>
        <v>0</v>
      </c>
      <c r="AG298">
        <f t="shared" si="200"/>
        <v>0</v>
      </c>
      <c r="AH298">
        <f t="shared" si="200"/>
        <v>0</v>
      </c>
      <c r="AI298">
        <f t="shared" si="200"/>
        <v>0</v>
      </c>
      <c r="AJ298">
        <f t="shared" si="201"/>
        <v>0</v>
      </c>
      <c r="AK298">
        <f t="shared" si="200"/>
        <v>0</v>
      </c>
      <c r="AM298" t="str">
        <f t="shared" si="202"/>
        <v/>
      </c>
    </row>
    <row r="299" spans="11:39" x14ac:dyDescent="0.2">
      <c r="K299">
        <v>107</v>
      </c>
      <c r="L299">
        <f t="shared" si="203"/>
        <v>0</v>
      </c>
      <c r="M299">
        <f t="shared" si="184"/>
        <v>0</v>
      </c>
      <c r="N299">
        <f t="shared" si="185"/>
        <v>0</v>
      </c>
      <c r="O299">
        <f t="shared" si="186"/>
        <v>0</v>
      </c>
      <c r="P299">
        <f t="shared" si="187"/>
        <v>0</v>
      </c>
      <c r="Q299">
        <f t="shared" si="188"/>
        <v>0</v>
      </c>
      <c r="R299">
        <f t="shared" si="189"/>
        <v>0</v>
      </c>
      <c r="S299">
        <f t="shared" si="190"/>
        <v>0</v>
      </c>
      <c r="T299">
        <f t="shared" si="191"/>
        <v>0</v>
      </c>
      <c r="U299">
        <f t="shared" si="192"/>
        <v>0</v>
      </c>
      <c r="V299">
        <f t="shared" si="193"/>
        <v>0</v>
      </c>
      <c r="W299">
        <f t="shared" si="194"/>
        <v>0</v>
      </c>
      <c r="X299">
        <f t="shared" si="195"/>
        <v>0</v>
      </c>
      <c r="Y299">
        <f t="shared" si="196"/>
        <v>0</v>
      </c>
      <c r="Z299">
        <f t="shared" si="197"/>
        <v>0</v>
      </c>
      <c r="AA299">
        <f t="shared" si="198"/>
        <v>0</v>
      </c>
      <c r="AB299">
        <f t="shared" si="199"/>
        <v>0</v>
      </c>
      <c r="AC299">
        <f t="shared" si="200"/>
        <v>0</v>
      </c>
      <c r="AD299">
        <f t="shared" si="200"/>
        <v>0</v>
      </c>
      <c r="AE299">
        <f t="shared" si="200"/>
        <v>0</v>
      </c>
      <c r="AF299">
        <f t="shared" si="200"/>
        <v>0</v>
      </c>
      <c r="AG299">
        <f t="shared" si="200"/>
        <v>0</v>
      </c>
      <c r="AH299">
        <f t="shared" si="200"/>
        <v>0</v>
      </c>
      <c r="AI299">
        <f t="shared" si="200"/>
        <v>0</v>
      </c>
      <c r="AJ299">
        <f t="shared" si="201"/>
        <v>0</v>
      </c>
      <c r="AK299">
        <f t="shared" si="200"/>
        <v>0</v>
      </c>
      <c r="AM299" t="str">
        <f t="shared" si="202"/>
        <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Instrucciones</vt:lpstr>
      <vt:lpstr> Costos variables</vt:lpstr>
      <vt:lpstr>Costos fijos </vt:lpstr>
      <vt:lpstr>Resumen</vt:lpstr>
      <vt:lpstr>Tabla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Florencia</cp:lastModifiedBy>
  <dcterms:created xsi:type="dcterms:W3CDTF">2021-03-18T21:49:03Z</dcterms:created>
  <dcterms:modified xsi:type="dcterms:W3CDTF">2022-01-26T22:04:33Z</dcterms:modified>
</cp:coreProperties>
</file>